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maniura\Downloads\"/>
    </mc:Choice>
  </mc:AlternateContent>
  <bookViews>
    <workbookView xWindow="0" yWindow="0" windowWidth="28800" windowHeight="11700"/>
  </bookViews>
  <sheets>
    <sheet name="Arkusz1" sheetId="1" r:id="rId1"/>
    <sheet name="Arkusz3" sheetId="2" r:id="rId2"/>
    <sheet name="Arkusz2" sheetId="3" r:id="rId3"/>
  </sheets>
  <definedNames>
    <definedName name="_xlnm.Print_Titles" localSheetId="0">Arkusz1!$27:$27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3" i="1" l="1"/>
  <c r="D363" i="1"/>
  <c r="G362" i="1"/>
  <c r="D362" i="1"/>
  <c r="G361" i="1"/>
  <c r="D361" i="1"/>
  <c r="G360" i="1"/>
  <c r="D360" i="1"/>
  <c r="G359" i="1"/>
  <c r="D359" i="1"/>
  <c r="G358" i="1"/>
  <c r="D358" i="1"/>
  <c r="D355" i="1"/>
  <c r="D354" i="1"/>
  <c r="D353" i="1"/>
  <c r="D352" i="1"/>
  <c r="D351" i="1"/>
  <c r="D350" i="1"/>
  <c r="M342" i="1"/>
  <c r="G342" i="1"/>
  <c r="D342" i="1"/>
  <c r="J341" i="1"/>
  <c r="G341" i="1"/>
  <c r="D341" i="1"/>
  <c r="J340" i="1"/>
  <c r="G340" i="1"/>
  <c r="D340" i="1"/>
  <c r="J339" i="1"/>
  <c r="G339" i="1"/>
  <c r="D339" i="1"/>
  <c r="J338" i="1"/>
  <c r="G338" i="1"/>
  <c r="D338" i="1"/>
  <c r="J337" i="1"/>
  <c r="G337" i="1"/>
  <c r="D337" i="1"/>
  <c r="J336" i="1"/>
  <c r="G336" i="1"/>
  <c r="D336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1" i="1"/>
  <c r="G300" i="1"/>
  <c r="G299" i="1"/>
  <c r="G298" i="1"/>
  <c r="D298" i="1"/>
  <c r="G297" i="1"/>
  <c r="D297" i="1"/>
  <c r="G296" i="1"/>
  <c r="D296" i="1"/>
  <c r="G295" i="1"/>
  <c r="D295" i="1"/>
  <c r="D287" i="1"/>
  <c r="D286" i="1"/>
  <c r="D285" i="1"/>
  <c r="D284" i="1"/>
  <c r="D283" i="1"/>
  <c r="D282" i="1"/>
  <c r="D279" i="1"/>
  <c r="D278" i="1"/>
  <c r="D277" i="1"/>
  <c r="D276" i="1"/>
  <c r="D265" i="1"/>
  <c r="D264" i="1"/>
  <c r="D263" i="1"/>
  <c r="D262" i="1"/>
  <c r="D261" i="1"/>
  <c r="G258" i="1"/>
  <c r="G257" i="1"/>
  <c r="G256" i="1"/>
  <c r="G255" i="1"/>
  <c r="G254" i="1"/>
  <c r="G253" i="1"/>
  <c r="G252" i="1"/>
  <c r="J237" i="1"/>
  <c r="G237" i="1"/>
  <c r="J236" i="1"/>
  <c r="G236" i="1"/>
  <c r="J235" i="1"/>
  <c r="G235" i="1"/>
  <c r="J234" i="1"/>
  <c r="G234" i="1"/>
  <c r="J233" i="1"/>
  <c r="G233" i="1"/>
  <c r="J232" i="1"/>
  <c r="G232" i="1"/>
  <c r="J231" i="1"/>
  <c r="G231" i="1"/>
  <c r="D231" i="1"/>
  <c r="J230" i="1"/>
  <c r="G230" i="1"/>
  <c r="D230" i="1"/>
  <c r="J229" i="1"/>
  <c r="G229" i="1"/>
  <c r="D229" i="1"/>
  <c r="J228" i="1"/>
  <c r="G228" i="1"/>
  <c r="D228" i="1"/>
  <c r="J227" i="1"/>
  <c r="G227" i="1"/>
  <c r="D227" i="1"/>
  <c r="J226" i="1"/>
  <c r="G226" i="1"/>
  <c r="D226" i="1"/>
  <c r="D214" i="1"/>
  <c r="D213" i="1"/>
  <c r="D212" i="1"/>
  <c r="D211" i="1"/>
  <c r="D210" i="1"/>
  <c r="D209" i="1"/>
  <c r="D208" i="1"/>
  <c r="D202" i="1"/>
  <c r="D201" i="1"/>
  <c r="D200" i="1"/>
  <c r="D199" i="1"/>
  <c r="D198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D138" i="1"/>
  <c r="D137" i="1"/>
  <c r="D136" i="1"/>
  <c r="D135" i="1"/>
  <c r="D134" i="1"/>
  <c r="D133" i="1"/>
  <c r="D130" i="1"/>
  <c r="D129" i="1"/>
  <c r="D128" i="1"/>
  <c r="D127" i="1"/>
  <c r="D126" i="1"/>
  <c r="D125" i="1"/>
  <c r="D124" i="1"/>
  <c r="D121" i="1"/>
  <c r="D120" i="1"/>
  <c r="D119" i="1"/>
  <c r="D118" i="1"/>
  <c r="D117" i="1"/>
  <c r="D116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2" i="1"/>
  <c r="D91" i="1"/>
  <c r="D90" i="1"/>
  <c r="D89" i="1"/>
  <c r="D88" i="1"/>
  <c r="D87" i="1"/>
  <c r="D84" i="1"/>
  <c r="D83" i="1"/>
  <c r="D82" i="1"/>
  <c r="D81" i="1"/>
  <c r="D80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D58" i="1"/>
  <c r="D57" i="1"/>
  <c r="D56" i="1"/>
  <c r="D55" i="1"/>
  <c r="D54" i="1"/>
  <c r="D53" i="1"/>
  <c r="D52" i="1"/>
  <c r="D49" i="1"/>
  <c r="D48" i="1"/>
  <c r="D47" i="1"/>
  <c r="D46" i="1"/>
  <c r="G43" i="1"/>
  <c r="D43" i="1"/>
  <c r="G42" i="1"/>
  <c r="D42" i="1"/>
  <c r="G41" i="1"/>
  <c r="D41" i="1"/>
  <c r="G40" i="1"/>
  <c r="D40" i="1"/>
  <c r="G39" i="1"/>
  <c r="D39" i="1"/>
  <c r="D36" i="1"/>
  <c r="D35" i="1"/>
  <c r="D34" i="1"/>
  <c r="D33" i="1"/>
  <c r="D32" i="1"/>
</calcChain>
</file>

<file path=xl/sharedStrings.xml><?xml version="1.0" encoding="utf-8"?>
<sst xmlns="http://schemas.openxmlformats.org/spreadsheetml/2006/main" count="573" uniqueCount="303">
  <si>
    <t>kraj wydania dokumentu</t>
  </si>
  <si>
    <t>egzaminy państwowe (x1)</t>
  </si>
  <si>
    <t>20-16</t>
  </si>
  <si>
    <t>15-14</t>
  </si>
  <si>
    <t>13-12</t>
  </si>
  <si>
    <t>przedmioty szkolne (x0.7)</t>
  </si>
  <si>
    <t>Bangladesz</t>
  </si>
  <si>
    <t>Belgia</t>
  </si>
  <si>
    <t>20.00</t>
  </si>
  <si>
    <t>18.00 - 19.99</t>
  </si>
  <si>
    <t>16.00 - 17.99</t>
  </si>
  <si>
    <t>13.00 - 15.99</t>
  </si>
  <si>
    <t>10.00 - 12.99</t>
  </si>
  <si>
    <t>0.00 - 9.99</t>
  </si>
  <si>
    <t>Białoruś</t>
  </si>
  <si>
    <t>Bulgaria</t>
  </si>
  <si>
    <t>Dania</t>
  </si>
  <si>
    <t>0 - (-3)</t>
  </si>
  <si>
    <t>Egipt</t>
  </si>
  <si>
    <t>Ekwador</t>
  </si>
  <si>
    <t>9.00 – 10.00</t>
  </si>
  <si>
    <t>8.00 – 8.99</t>
  </si>
  <si>
    <t>7.00 – 7.99</t>
  </si>
  <si>
    <t>6.00 – 6.99</t>
  </si>
  <si>
    <t>5.00 – 5.99</t>
  </si>
  <si>
    <t>0.00 – 4.99</t>
  </si>
  <si>
    <t>Ghana</t>
  </si>
  <si>
    <t>A1</t>
  </si>
  <si>
    <t>B2</t>
  </si>
  <si>
    <t>B3</t>
  </si>
  <si>
    <t>C4</t>
  </si>
  <si>
    <t>C5</t>
  </si>
  <si>
    <t>C6</t>
  </si>
  <si>
    <t>D7</t>
  </si>
  <si>
    <t>E8</t>
  </si>
  <si>
    <t>F9</t>
  </si>
  <si>
    <t>Grecja</t>
  </si>
  <si>
    <t xml:space="preserve">18-20 </t>
  </si>
  <si>
    <t>16-17</t>
  </si>
  <si>
    <t xml:space="preserve">14-15 </t>
  </si>
  <si>
    <t>0-9</t>
  </si>
  <si>
    <t>Hiszpania</t>
  </si>
  <si>
    <t>9.01-10.00</t>
  </si>
  <si>
    <t>8.01-9.00</t>
  </si>
  <si>
    <t>7.01-8.00</t>
  </si>
  <si>
    <t>6.01-7.00</t>
  </si>
  <si>
    <t>5.01-6.00</t>
  </si>
  <si>
    <t>4.01-5.00</t>
  </si>
  <si>
    <t>1.00-4.00</t>
  </si>
  <si>
    <t>Holandia</t>
  </si>
  <si>
    <t>Indie</t>
  </si>
  <si>
    <t>A-1</t>
  </si>
  <si>
    <t>A+</t>
  </si>
  <si>
    <t>A-2</t>
  </si>
  <si>
    <t>A</t>
  </si>
  <si>
    <t>B-1</t>
  </si>
  <si>
    <t>B+</t>
  </si>
  <si>
    <t>B-2</t>
  </si>
  <si>
    <t>B</t>
  </si>
  <si>
    <t>C-1</t>
  </si>
  <si>
    <t>C+</t>
  </si>
  <si>
    <t>C-2</t>
  </si>
  <si>
    <t>C</t>
  </si>
  <si>
    <t>D</t>
  </si>
  <si>
    <t>D+</t>
  </si>
  <si>
    <t>E-1. E-2</t>
  </si>
  <si>
    <t>D. E</t>
  </si>
  <si>
    <t>Irak</t>
  </si>
  <si>
    <t>50-100</t>
  </si>
  <si>
    <t>50%-100%</t>
  </si>
  <si>
    <t>0-49</t>
  </si>
  <si>
    <t>O1</t>
  </si>
  <si>
    <t>H1</t>
  </si>
  <si>
    <t xml:space="preserve">O2 </t>
  </si>
  <si>
    <t>H2</t>
  </si>
  <si>
    <t xml:space="preserve">O3 </t>
  </si>
  <si>
    <t>H3</t>
  </si>
  <si>
    <t>O4</t>
  </si>
  <si>
    <t>H4</t>
  </si>
  <si>
    <t>O5</t>
  </si>
  <si>
    <t>H5</t>
  </si>
  <si>
    <t>O6</t>
  </si>
  <si>
    <t>H6</t>
  </si>
  <si>
    <t>O7</t>
  </si>
  <si>
    <t>H7</t>
  </si>
  <si>
    <t>O8</t>
  </si>
  <si>
    <t>H8</t>
  </si>
  <si>
    <t>A2</t>
  </si>
  <si>
    <t>B1</t>
  </si>
  <si>
    <t>C1</t>
  </si>
  <si>
    <t>C2</t>
  </si>
  <si>
    <t>C3</t>
  </si>
  <si>
    <t>D1</t>
  </si>
  <si>
    <t>D2</t>
  </si>
  <si>
    <t>D3</t>
  </si>
  <si>
    <t>E</t>
  </si>
  <si>
    <t>Kamerun</t>
  </si>
  <si>
    <t>S.O</t>
  </si>
  <si>
    <t>F</t>
  </si>
  <si>
    <t>Kanada</t>
  </si>
  <si>
    <t>40 - 0</t>
  </si>
  <si>
    <t>Komory</t>
  </si>
  <si>
    <t>Litwa</t>
  </si>
  <si>
    <t>Mołdawia</t>
  </si>
  <si>
    <t>4 - 1</t>
  </si>
  <si>
    <t>Niemcy</t>
  </si>
  <si>
    <t>Nigeria</t>
  </si>
  <si>
    <t>WAEC/NECO</t>
  </si>
  <si>
    <t>Rwanda</t>
  </si>
  <si>
    <t>Final School Grades (x0,5)</t>
  </si>
  <si>
    <t xml:space="preserve">Rwanda Advanced Certificate of Education (x1) </t>
  </si>
  <si>
    <t>Słowacja</t>
  </si>
  <si>
    <t>Szwajcaria</t>
  </si>
  <si>
    <t>5.75 - 6</t>
  </si>
  <si>
    <t>5.5 - 5.74</t>
  </si>
  <si>
    <t>5 - 5.49</t>
  </si>
  <si>
    <t>4.5 - 4.99</t>
  </si>
  <si>
    <t>4 - 4.49</t>
  </si>
  <si>
    <t>1 - 3.99</t>
  </si>
  <si>
    <t>MVG</t>
  </si>
  <si>
    <t>VG</t>
  </si>
  <si>
    <t xml:space="preserve">G </t>
  </si>
  <si>
    <t xml:space="preserve">IG </t>
  </si>
  <si>
    <t>45-100</t>
  </si>
  <si>
    <t>0-44</t>
  </si>
  <si>
    <t>Uganda</t>
  </si>
  <si>
    <t>UCE (x0.5)</t>
  </si>
  <si>
    <t>UACE (x1)</t>
  </si>
  <si>
    <t>O</t>
  </si>
  <si>
    <t>Ukraina</t>
  </si>
  <si>
    <t>USA</t>
  </si>
  <si>
    <t xml:space="preserve">SAT </t>
  </si>
  <si>
    <t xml:space="preserve">ACT </t>
  </si>
  <si>
    <t xml:space="preserve">A, A+ </t>
  </si>
  <si>
    <t xml:space="preserve">A- </t>
  </si>
  <si>
    <t xml:space="preserve">B </t>
  </si>
  <si>
    <t>B-</t>
  </si>
  <si>
    <t xml:space="preserve">C- </t>
  </si>
  <si>
    <t xml:space="preserve">D </t>
  </si>
  <si>
    <t>D-</t>
  </si>
  <si>
    <t>Failure</t>
  </si>
  <si>
    <t>Węgry</t>
  </si>
  <si>
    <t>5.00</t>
  </si>
  <si>
    <t>4.00-4.99</t>
  </si>
  <si>
    <t>3.00-3.99</t>
  </si>
  <si>
    <t>2.00-2.99</t>
  </si>
  <si>
    <t>1.00-1.99</t>
  </si>
  <si>
    <t>Wielka Brytania</t>
  </si>
  <si>
    <t>GCSE (x0.5)</t>
  </si>
  <si>
    <t xml:space="preserve"> GCE AS - level (x0.7)</t>
  </si>
  <si>
    <t xml:space="preserve"> GCE A-level (x1)</t>
  </si>
  <si>
    <t>BTEC Level 3 National Extended Certificate</t>
  </si>
  <si>
    <t>A*</t>
  </si>
  <si>
    <t>9 i 8</t>
  </si>
  <si>
    <t>a</t>
  </si>
  <si>
    <t xml:space="preserve">A* </t>
  </si>
  <si>
    <t>D*</t>
  </si>
  <si>
    <t>b</t>
  </si>
  <si>
    <t>c</t>
  </si>
  <si>
    <t>M</t>
  </si>
  <si>
    <t>d</t>
  </si>
  <si>
    <t>P</t>
  </si>
  <si>
    <t>e</t>
  </si>
  <si>
    <t>FAIL</t>
  </si>
  <si>
    <t xml:space="preserve">U (Ungraded) </t>
  </si>
  <si>
    <t>U (Ungraded)</t>
  </si>
  <si>
    <t>Wietnam</t>
  </si>
  <si>
    <t>5 - 10</t>
  </si>
  <si>
    <t>0 - 4</t>
  </si>
  <si>
    <t>Zimbabwe</t>
  </si>
  <si>
    <t>ZGCE O-Level (x0.7)</t>
  </si>
  <si>
    <t>ZGCE A-Level (x1)</t>
  </si>
  <si>
    <t>Afganistan. Etiopia. Arabia Saudyjska. Jemen. Somalia</t>
  </si>
  <si>
    <t>Austria.
Czechy</t>
  </si>
  <si>
    <t>Francja. Algieria. Maroko</t>
  </si>
  <si>
    <t>Irlandia (od 2017r.)</t>
  </si>
  <si>
    <t>Irlandia (po 2017r.)</t>
  </si>
  <si>
    <t>Kazachstan. Azerbejdżan. Rosja</t>
  </si>
  <si>
    <t>Pakistan. Liban</t>
  </si>
  <si>
    <t>Ruanda</t>
  </si>
  <si>
    <t>Szwecja (do 2013r.)</t>
  </si>
  <si>
    <t>Szwecja (po 2013r.)</t>
  </si>
  <si>
    <t>Turcja.  Zjednoczone Emiraty Arabskie</t>
  </si>
  <si>
    <t>Włochy. Holandia</t>
  </si>
  <si>
    <t>4.0</t>
  </si>
  <si>
    <t>3.0</t>
  </si>
  <si>
    <t>2.0</t>
  </si>
  <si>
    <t>1.0</t>
  </si>
  <si>
    <t>0.0</t>
  </si>
  <si>
    <t>0 - 5,99</t>
  </si>
  <si>
    <t>6,0 - 6,5</t>
  </si>
  <si>
    <t>7,01 - 7,5</t>
  </si>
  <si>
    <t>7,51 - 8,0</t>
  </si>
  <si>
    <t>8,01 - 8,5</t>
  </si>
  <si>
    <t>8,51 - 9,0</t>
  </si>
  <si>
    <t>9,51 - 10</t>
  </si>
  <si>
    <t>6,51 - 7,0</t>
  </si>
  <si>
    <t>9,01 - 9,5</t>
  </si>
  <si>
    <t>IB diploma (International Baccalaureate)</t>
  </si>
  <si>
    <t>IB diploma score</t>
  </si>
  <si>
    <t>EB diploma (European Baccalaureate)</t>
  </si>
  <si>
    <t>EB diploma score (basic and advanced level)</t>
  </si>
  <si>
    <t>state exam (x1)</t>
  </si>
  <si>
    <t>score</t>
  </si>
  <si>
    <t>school subjects (x0.7)</t>
  </si>
  <si>
    <t>5-1 scale</t>
  </si>
  <si>
    <t>1-5 scale</t>
  </si>
  <si>
    <t>Austria, Czech Republic</t>
  </si>
  <si>
    <t>Algeria, France, Morocco</t>
  </si>
  <si>
    <t>school subjects (x1)</t>
  </si>
  <si>
    <t>2-5 scale</t>
  </si>
  <si>
    <t>0-5 scale</t>
  </si>
  <si>
    <t>0-20 scale</t>
  </si>
  <si>
    <t>school subjects (basic level x0.7)</t>
  </si>
  <si>
    <t>school subjects (advanced level x1)0</t>
  </si>
  <si>
    <t>1-10 scale</t>
  </si>
  <si>
    <t>1-100 scale</t>
  </si>
  <si>
    <t>1-6 scale</t>
  </si>
  <si>
    <t>0-12 scale</t>
  </si>
  <si>
    <t>0-10 scale</t>
  </si>
  <si>
    <t>F-A scale</t>
  </si>
  <si>
    <t>E-A scale</t>
  </si>
  <si>
    <t>school subjecst</t>
  </si>
  <si>
    <t>0 - 100 scale</t>
  </si>
  <si>
    <t>state exam advanced level (x1)</t>
  </si>
  <si>
    <t>O8-O1 scale (ordinary)</t>
  </si>
  <si>
    <t>H8-H1 scale (higher)</t>
  </si>
  <si>
    <t>0-100 scale</t>
  </si>
  <si>
    <t>1-20 scale</t>
  </si>
  <si>
    <t>scale</t>
  </si>
  <si>
    <t>6-1 scale</t>
  </si>
  <si>
    <t>state exam basic level (x0.8)</t>
  </si>
  <si>
    <t>1-15 scale</t>
  </si>
  <si>
    <t>IG-MVG scale</t>
  </si>
  <si>
    <t>9-1 scale</t>
  </si>
  <si>
    <t>School subjecst (basic level x0.7)</t>
  </si>
  <si>
    <t>1-12 scale</t>
  </si>
  <si>
    <t>1-200 scale</t>
  </si>
  <si>
    <t>school subjects (advanced level x1)</t>
  </si>
  <si>
    <t>state exams (x1)</t>
  </si>
  <si>
    <t>ZNO or Multitest score - 100</t>
  </si>
  <si>
    <t>200-800 scale</t>
  </si>
  <si>
    <t>1-36 scale</t>
  </si>
  <si>
    <t>(score -200)/(800-200)x 100</t>
  </si>
  <si>
    <t>(score - 1 )/(36 - 1 ) × 100</t>
  </si>
  <si>
    <t>G-A* scale</t>
  </si>
  <si>
    <t>1-9 scale</t>
  </si>
  <si>
    <t>e-a scale</t>
  </si>
  <si>
    <t xml:space="preserve">U-A* scale </t>
  </si>
  <si>
    <t>(F-D*) scale</t>
  </si>
  <si>
    <t xml:space="preserve">state examse (x1) </t>
  </si>
  <si>
    <t>(U-A) scale</t>
  </si>
  <si>
    <t>* in case a candidate does not have a score in a particular subject at As-levels or A-levels, the candidate's score in up to one subject on the GCSE (General Certificate of Secondary Education) certificate may be taken into account in the admission process.</t>
  </si>
  <si>
    <t>Country of issue</t>
  </si>
  <si>
    <t>Conversion of grades into the admission points</t>
  </si>
  <si>
    <t>Azerbaijan, Kazakhstan, Russia</t>
  </si>
  <si>
    <t>Bangladesh</t>
  </si>
  <si>
    <t>Belgium</t>
  </si>
  <si>
    <t>Belarus</t>
  </si>
  <si>
    <t>Denmark</t>
  </si>
  <si>
    <t>Egypt</t>
  </si>
  <si>
    <t>Ecuador</t>
  </si>
  <si>
    <t>Greece</t>
  </si>
  <si>
    <t>Spain</t>
  </si>
  <si>
    <t>Netherlands</t>
  </si>
  <si>
    <t>India</t>
  </si>
  <si>
    <t>Iraq</t>
  </si>
  <si>
    <t>Cameroon</t>
  </si>
  <si>
    <t>Canada</t>
  </si>
  <si>
    <t>Italy</t>
  </si>
  <si>
    <t>Lithuania</t>
  </si>
  <si>
    <t>Germany</t>
  </si>
  <si>
    <t>Slovakia</t>
  </si>
  <si>
    <t>Switzerland</t>
  </si>
  <si>
    <t>Turkey, United Arab Emirates</t>
  </si>
  <si>
    <t>Ukraine</t>
  </si>
  <si>
    <t>Hungary</t>
  </si>
  <si>
    <t>United Kingdom*</t>
  </si>
  <si>
    <t>Vietnam</t>
  </si>
  <si>
    <t>state exams (x1) (MBO)</t>
  </si>
  <si>
    <t>state exams basic level (x0.7)</t>
  </si>
  <si>
    <t>state exams advanced level (x1)</t>
  </si>
  <si>
    <t>state exams basic level (x0.5)</t>
  </si>
  <si>
    <t>Comoros</t>
  </si>
  <si>
    <t>Lebanon, Pakistan</t>
  </si>
  <si>
    <t>1. Method of converting IB (International Baccalaureate) and EB (European Baccalaureate) scores into recruitment points at University of Economics in Katowice</t>
  </si>
  <si>
    <t>recruitment points(SL – standard level)</t>
  </si>
  <si>
    <t>recruitment points (HL – higher level)</t>
  </si>
  <si>
    <t>recruitment points</t>
  </si>
  <si>
    <t>candidate's score directly corresponds to the recruitment points</t>
  </si>
  <si>
    <t>General Secondary Education Examinations
recruitment points = points scored / maximum points * 100</t>
  </si>
  <si>
    <t xml:space="preserve">score above 50 directly corresponds to the recruitment points                </t>
  </si>
  <si>
    <t>recruitment points = points scored / maximum points * 100</t>
  </si>
  <si>
    <t xml:space="preserve">recruitment points = candidates score expressed in percentage * 0,5 </t>
  </si>
  <si>
    <t>recruitment points = candidate's score*10</t>
  </si>
  <si>
    <t>2. The method of converting grades from certificates obtained abroad, entitling to enrol in first-cycle studies  into recruitment points at University of Economics in Katowice</t>
  </si>
  <si>
    <t>Afghanistan, Saudi Arabia, Ethiopia, Yemen, Somalia</t>
  </si>
  <si>
    <t>Ireland (after 2017)</t>
  </si>
  <si>
    <t>Ireland (till 2017)</t>
  </si>
  <si>
    <t>Moldova</t>
  </si>
  <si>
    <t>NOTE: in order to participate in admission, all grades must be above C6, however Maths and English grades must above B3</t>
  </si>
  <si>
    <t>Sweden (till 2013)</t>
  </si>
  <si>
    <t>Sweden (after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</si>
</sst>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-d"/>
    <numFmt numFmtId="165" formatCode="m\.d"/>
  </numFmts>
  <fonts count="14">
    <font>
      <sz val="10"/>
      <color rgb="FF000000"/>
      <name val="Arial"/>
      <scheme val="minor"/>
    </font>
    <font>
      <b/>
      <sz val="11"/>
      <color theme="1"/>
      <name val="Calibri"/>
    </font>
    <font>
      <sz val="10"/>
      <name val="Arial"/>
    </font>
    <font>
      <sz val="11"/>
      <color theme="1"/>
      <name val="Calibri"/>
    </font>
    <font>
      <sz val="11"/>
      <color theme="1"/>
      <name val="Arial"/>
      <scheme val="minor"/>
    </font>
    <font>
      <b/>
      <sz val="11"/>
      <color rgb="FF000000"/>
      <name val="Calibri"/>
    </font>
    <font>
      <i/>
      <sz val="11"/>
      <color theme="1"/>
      <name val="Calibri"/>
    </font>
    <font>
      <sz val="10"/>
      <color theme="1"/>
      <name val="Arial"/>
      <scheme val="minor"/>
    </font>
    <font>
      <sz val="11"/>
      <color rgb="FF000000"/>
      <name val="Calibri"/>
    </font>
    <font>
      <sz val="11"/>
      <color rgb="FF212529"/>
      <name val="System-ui"/>
    </font>
    <font>
      <sz val="11"/>
      <color rgb="FF212529"/>
      <name val="Arial"/>
    </font>
    <font>
      <sz val="9"/>
      <color theme="1"/>
      <name val="Calibri"/>
      <family val="2"/>
      <charset val="238"/>
    </font>
    <font>
      <b/>
      <i/>
      <sz val="10"/>
      <color rgb="FF000000"/>
      <name val="Arial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164" fontId="3" fillId="0" borderId="7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19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2" fillId="0" borderId="9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0" xfId="0" applyFont="1" applyBorder="1"/>
    <xf numFmtId="0" fontId="3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13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7"/>
  <sheetViews>
    <sheetView tabSelected="1" view="pageBreakPreview" topLeftCell="A327" zoomScaleNormal="100" zoomScaleSheetLayoutView="100" workbookViewId="0">
      <selection activeCell="J347" sqref="J347"/>
    </sheetView>
  </sheetViews>
  <sheetFormatPr defaultColWidth="12.5703125" defaultRowHeight="15.75" customHeight="1"/>
  <cols>
    <col min="1" max="1" width="22.5703125" customWidth="1"/>
    <col min="2" max="17" width="17" customWidth="1"/>
  </cols>
  <sheetData>
    <row r="1" spans="1:3" s="62" customFormat="1" ht="15.75" customHeight="1">
      <c r="A1" s="67" t="s">
        <v>285</v>
      </c>
    </row>
    <row r="2" spans="1:3" s="62" customFormat="1" ht="15.75" customHeight="1"/>
    <row r="3" spans="1:3" s="62" customFormat="1" ht="15.75" customHeight="1">
      <c r="A3" s="62" t="s">
        <v>198</v>
      </c>
    </row>
    <row r="4" spans="1:3" s="62" customFormat="1" ht="47.25" customHeight="1">
      <c r="A4" s="61" t="s">
        <v>199</v>
      </c>
      <c r="B4" s="61" t="s">
        <v>286</v>
      </c>
      <c r="C4" s="61" t="s">
        <v>287</v>
      </c>
    </row>
    <row r="5" spans="1:3" s="62" customFormat="1" ht="15.75" customHeight="1">
      <c r="A5" s="63">
        <v>7</v>
      </c>
      <c r="B5" s="63">
        <v>100</v>
      </c>
      <c r="C5" s="63">
        <v>100</v>
      </c>
    </row>
    <row r="6" spans="1:3" s="62" customFormat="1" ht="15.75" customHeight="1">
      <c r="A6" s="63">
        <v>6</v>
      </c>
      <c r="B6" s="63">
        <v>85</v>
      </c>
      <c r="C6" s="63">
        <v>95</v>
      </c>
    </row>
    <row r="7" spans="1:3" s="62" customFormat="1" ht="15.75" customHeight="1">
      <c r="A7" s="63">
        <v>5</v>
      </c>
      <c r="B7" s="63">
        <v>70</v>
      </c>
      <c r="C7" s="63">
        <v>80</v>
      </c>
    </row>
    <row r="8" spans="1:3" s="62" customFormat="1" ht="15.75" customHeight="1">
      <c r="A8" s="63">
        <v>4</v>
      </c>
      <c r="B8" s="63">
        <v>60</v>
      </c>
      <c r="C8" s="63">
        <v>70</v>
      </c>
    </row>
    <row r="9" spans="1:3" s="62" customFormat="1" ht="15.75" customHeight="1">
      <c r="A9" s="63">
        <v>3</v>
      </c>
      <c r="B9" s="63">
        <v>45</v>
      </c>
      <c r="C9" s="63">
        <v>55</v>
      </c>
    </row>
    <row r="10" spans="1:3" s="62" customFormat="1" ht="15.75" customHeight="1">
      <c r="A10" s="63">
        <v>2</v>
      </c>
      <c r="B10" s="63">
        <v>30</v>
      </c>
      <c r="C10" s="63">
        <v>40</v>
      </c>
    </row>
    <row r="11" spans="1:3" s="62" customFormat="1" ht="15.75" customHeight="1">
      <c r="A11" s="63">
        <v>1</v>
      </c>
      <c r="B11" s="63">
        <v>0</v>
      </c>
      <c r="C11" s="63">
        <v>0</v>
      </c>
    </row>
    <row r="12" spans="1:3" s="62" customFormat="1" ht="15.75" customHeight="1"/>
    <row r="13" spans="1:3" s="62" customFormat="1" ht="15.75" customHeight="1">
      <c r="A13" t="s">
        <v>200</v>
      </c>
    </row>
    <row r="14" spans="1:3" s="62" customFormat="1" ht="58.5" customHeight="1">
      <c r="A14" s="66" t="s">
        <v>201</v>
      </c>
      <c r="B14" s="66" t="s">
        <v>288</v>
      </c>
      <c r="C14" s="64"/>
    </row>
    <row r="15" spans="1:3" s="62" customFormat="1" ht="15.75" customHeight="1">
      <c r="A15" s="63" t="s">
        <v>195</v>
      </c>
      <c r="B15" s="63">
        <v>100</v>
      </c>
      <c r="C15" s="65"/>
    </row>
    <row r="16" spans="1:3" s="62" customFormat="1" ht="15.75" customHeight="1">
      <c r="A16" s="63" t="s">
        <v>197</v>
      </c>
      <c r="B16" s="63">
        <v>92</v>
      </c>
      <c r="C16" s="65"/>
    </row>
    <row r="17" spans="1:26" s="62" customFormat="1" ht="15.75" customHeight="1">
      <c r="A17" s="63" t="s">
        <v>194</v>
      </c>
      <c r="B17" s="63">
        <v>85</v>
      </c>
      <c r="C17" s="65"/>
    </row>
    <row r="18" spans="1:26" s="62" customFormat="1" ht="15.75" customHeight="1">
      <c r="A18" s="63" t="s">
        <v>193</v>
      </c>
      <c r="B18" s="63">
        <v>78</v>
      </c>
      <c r="C18" s="65"/>
    </row>
    <row r="19" spans="1:26" s="62" customFormat="1" ht="15.75" customHeight="1">
      <c r="A19" s="63" t="s">
        <v>192</v>
      </c>
      <c r="B19" s="63">
        <v>71</v>
      </c>
      <c r="C19" s="65"/>
    </row>
    <row r="20" spans="1:26" s="62" customFormat="1" ht="15.75" customHeight="1">
      <c r="A20" s="63" t="s">
        <v>191</v>
      </c>
      <c r="B20" s="63">
        <v>64</v>
      </c>
      <c r="C20" s="65"/>
    </row>
    <row r="21" spans="1:26" s="62" customFormat="1" ht="15.75" customHeight="1">
      <c r="A21" s="63" t="s">
        <v>196</v>
      </c>
      <c r="B21" s="63">
        <v>57</v>
      </c>
      <c r="C21" s="65"/>
    </row>
    <row r="22" spans="1:26" s="62" customFormat="1" ht="15.75" customHeight="1">
      <c r="A22" s="63" t="s">
        <v>190</v>
      </c>
      <c r="B22" s="63">
        <v>50</v>
      </c>
      <c r="C22" s="65"/>
    </row>
    <row r="23" spans="1:26" s="62" customFormat="1" ht="15.75" customHeight="1">
      <c r="A23" s="63" t="s">
        <v>189</v>
      </c>
      <c r="B23" s="63">
        <v>0</v>
      </c>
      <c r="C23" s="65"/>
    </row>
    <row r="24" spans="1:26" s="62" customFormat="1" ht="15.75" customHeight="1"/>
    <row r="25" spans="1:26" s="62" customFormat="1" ht="15.75" customHeight="1">
      <c r="A25" s="67" t="s">
        <v>295</v>
      </c>
    </row>
    <row r="26" spans="1:26" s="62" customFormat="1" ht="15.75" customHeight="1">
      <c r="A26" s="67"/>
    </row>
    <row r="27" spans="1:26" ht="15">
      <c r="A27" s="66" t="s">
        <v>253</v>
      </c>
      <c r="B27" s="98" t="s">
        <v>254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92" t="s">
        <v>296</v>
      </c>
      <c r="B28" s="101" t="s">
        <v>239</v>
      </c>
      <c r="C28" s="82"/>
      <c r="D28" s="80"/>
      <c r="E28" s="2"/>
      <c r="F28" s="2"/>
      <c r="G28" s="2"/>
      <c r="K28" s="3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1.25" customHeight="1">
      <c r="A29" s="84"/>
      <c r="B29" s="76" t="s">
        <v>289</v>
      </c>
      <c r="C29" s="70"/>
      <c r="D29" s="71"/>
      <c r="E29" s="2"/>
      <c r="F29" s="2"/>
      <c r="G29" s="2"/>
      <c r="K29" s="3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>
      <c r="A30" s="92" t="s">
        <v>208</v>
      </c>
      <c r="B30" s="69" t="s">
        <v>239</v>
      </c>
      <c r="C30" s="70"/>
      <c r="D30" s="71"/>
      <c r="E30" s="3"/>
      <c r="F30" s="3"/>
      <c r="G30" s="3"/>
      <c r="K30" s="3"/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93"/>
      <c r="B31" s="4" t="s">
        <v>228</v>
      </c>
      <c r="C31" s="4" t="s">
        <v>203</v>
      </c>
      <c r="D31" s="4" t="s">
        <v>288</v>
      </c>
      <c r="E31" s="3"/>
      <c r="F31" s="3"/>
      <c r="G31" s="3"/>
      <c r="K31" s="3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>
      <c r="A32" s="93"/>
      <c r="B32" s="5" t="s">
        <v>2</v>
      </c>
      <c r="C32" s="6">
        <v>1</v>
      </c>
      <c r="D32" s="7">
        <f t="shared" ref="D32:D36" si="0">C32*1*100</f>
        <v>100</v>
      </c>
      <c r="E32" s="3"/>
      <c r="F32" s="3"/>
      <c r="G32" s="3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>
      <c r="A33" s="93"/>
      <c r="B33" s="5" t="s">
        <v>3</v>
      </c>
      <c r="C33" s="6">
        <v>0.8</v>
      </c>
      <c r="D33" s="7">
        <f t="shared" si="0"/>
        <v>80</v>
      </c>
      <c r="E33" s="3"/>
      <c r="F33" s="3"/>
      <c r="G33" s="3"/>
      <c r="K33" s="3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>
      <c r="A34" s="93"/>
      <c r="B34" s="5" t="s">
        <v>4</v>
      </c>
      <c r="C34" s="6">
        <v>0.6</v>
      </c>
      <c r="D34" s="7">
        <f t="shared" si="0"/>
        <v>60</v>
      </c>
      <c r="E34" s="3"/>
      <c r="F34" s="3"/>
      <c r="G34" s="3"/>
      <c r="K34" s="3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>
      <c r="A35" s="93"/>
      <c r="B35" s="8">
        <v>45240</v>
      </c>
      <c r="C35" s="6">
        <v>0.3</v>
      </c>
      <c r="D35" s="7">
        <f t="shared" si="0"/>
        <v>30</v>
      </c>
      <c r="E35" s="3"/>
      <c r="F35" s="3"/>
      <c r="G35" s="3"/>
      <c r="K35" s="3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>
      <c r="A36" s="84"/>
      <c r="B36" s="8">
        <v>45170</v>
      </c>
      <c r="C36" s="6">
        <v>0</v>
      </c>
      <c r="D36" s="7">
        <f t="shared" si="0"/>
        <v>0</v>
      </c>
      <c r="E36" s="3"/>
      <c r="F36" s="3"/>
      <c r="G36" s="3"/>
      <c r="K36" s="3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>
      <c r="A37" s="94" t="s">
        <v>207</v>
      </c>
      <c r="B37" s="69" t="s">
        <v>204</v>
      </c>
      <c r="C37" s="70"/>
      <c r="D37" s="71"/>
      <c r="E37" s="69" t="s">
        <v>239</v>
      </c>
      <c r="F37" s="70"/>
      <c r="G37" s="71"/>
      <c r="K37" s="3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93"/>
      <c r="B38" s="4" t="s">
        <v>205</v>
      </c>
      <c r="C38" s="4" t="s">
        <v>203</v>
      </c>
      <c r="D38" s="4" t="s">
        <v>288</v>
      </c>
      <c r="E38" s="4" t="s">
        <v>206</v>
      </c>
      <c r="F38" s="4" t="s">
        <v>203</v>
      </c>
      <c r="G38" s="4" t="s">
        <v>288</v>
      </c>
      <c r="K38" s="3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>
      <c r="A39" s="93"/>
      <c r="B39" s="5">
        <v>1</v>
      </c>
      <c r="C39" s="6">
        <v>1</v>
      </c>
      <c r="D39" s="7">
        <f t="shared" ref="D39:D43" si="1">C39*0.7*100</f>
        <v>70</v>
      </c>
      <c r="E39" s="5">
        <v>1</v>
      </c>
      <c r="F39" s="6">
        <v>1</v>
      </c>
      <c r="G39" s="7">
        <f t="shared" ref="G39:G43" si="2">F39*1*100</f>
        <v>100</v>
      </c>
      <c r="K39" s="3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>
      <c r="A40" s="93"/>
      <c r="B40" s="5">
        <v>2</v>
      </c>
      <c r="C40" s="6">
        <v>0.8</v>
      </c>
      <c r="D40" s="7">
        <f t="shared" si="1"/>
        <v>55.999999999999993</v>
      </c>
      <c r="E40" s="5">
        <v>2</v>
      </c>
      <c r="F40" s="6">
        <v>0.8</v>
      </c>
      <c r="G40" s="7">
        <f t="shared" si="2"/>
        <v>80</v>
      </c>
      <c r="K40" s="3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>
      <c r="A41" s="93"/>
      <c r="B41" s="5">
        <v>3</v>
      </c>
      <c r="C41" s="6">
        <v>0.6</v>
      </c>
      <c r="D41" s="7">
        <f t="shared" si="1"/>
        <v>42</v>
      </c>
      <c r="E41" s="5">
        <v>3</v>
      </c>
      <c r="F41" s="6">
        <v>0.6</v>
      </c>
      <c r="G41" s="7">
        <f t="shared" si="2"/>
        <v>60</v>
      </c>
      <c r="K41" s="3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>
      <c r="A42" s="93"/>
      <c r="B42" s="5">
        <v>4</v>
      </c>
      <c r="C42" s="6">
        <v>0.3</v>
      </c>
      <c r="D42" s="7">
        <f t="shared" si="1"/>
        <v>21</v>
      </c>
      <c r="E42" s="5">
        <v>4</v>
      </c>
      <c r="F42" s="6">
        <v>0.3</v>
      </c>
      <c r="G42" s="7">
        <f t="shared" si="2"/>
        <v>30</v>
      </c>
      <c r="K42" s="3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>
      <c r="A43" s="84"/>
      <c r="B43" s="5">
        <v>5</v>
      </c>
      <c r="C43" s="6">
        <v>0</v>
      </c>
      <c r="D43" s="7">
        <f t="shared" si="1"/>
        <v>0</v>
      </c>
      <c r="E43" s="5">
        <v>5</v>
      </c>
      <c r="F43" s="6">
        <v>0</v>
      </c>
      <c r="G43" s="7">
        <f t="shared" si="2"/>
        <v>0</v>
      </c>
      <c r="K43" s="3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>
      <c r="A44" s="92" t="s">
        <v>255</v>
      </c>
      <c r="B44" s="69" t="s">
        <v>209</v>
      </c>
      <c r="C44" s="70"/>
      <c r="D44" s="71"/>
      <c r="E44" s="3"/>
      <c r="F44" s="3"/>
      <c r="G44" s="3"/>
      <c r="H44" s="3"/>
      <c r="I44" s="3"/>
      <c r="J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93"/>
      <c r="B45" s="4" t="s">
        <v>210</v>
      </c>
      <c r="C45" s="4" t="s">
        <v>203</v>
      </c>
      <c r="D45" s="4" t="s">
        <v>288</v>
      </c>
      <c r="E45" s="3"/>
      <c r="F45" s="3"/>
      <c r="G45" s="3"/>
      <c r="H45" s="3"/>
      <c r="I45" s="3"/>
      <c r="J45" s="3"/>
      <c r="K45" s="3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>
      <c r="A46" s="93"/>
      <c r="B46" s="5">
        <v>5</v>
      </c>
      <c r="C46" s="6">
        <v>1</v>
      </c>
      <c r="D46" s="7">
        <f t="shared" ref="D46:D49" si="3">C46*1*100</f>
        <v>100</v>
      </c>
      <c r="E46" s="3"/>
      <c r="F46" s="3"/>
      <c r="G46" s="3"/>
      <c r="H46" s="3"/>
      <c r="I46" s="3"/>
      <c r="J46" s="3"/>
      <c r="K46" s="3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93"/>
      <c r="B47" s="5">
        <v>4</v>
      </c>
      <c r="C47" s="6">
        <v>0.85</v>
      </c>
      <c r="D47" s="7">
        <f t="shared" si="3"/>
        <v>85</v>
      </c>
      <c r="E47" s="3"/>
      <c r="F47" s="3"/>
      <c r="G47" s="3"/>
      <c r="H47" s="3"/>
      <c r="I47" s="3"/>
      <c r="J47" s="3"/>
      <c r="K47" s="3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93"/>
      <c r="B48" s="5">
        <v>3</v>
      </c>
      <c r="C48" s="6">
        <v>0.4</v>
      </c>
      <c r="D48" s="7">
        <f t="shared" si="3"/>
        <v>40</v>
      </c>
      <c r="E48" s="3"/>
      <c r="F48" s="3"/>
      <c r="G48" s="3"/>
      <c r="H48" s="3"/>
      <c r="I48" s="3"/>
      <c r="J48" s="3"/>
      <c r="K48" s="3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>
      <c r="A49" s="84"/>
      <c r="B49" s="5">
        <v>2</v>
      </c>
      <c r="C49" s="6">
        <v>0</v>
      </c>
      <c r="D49" s="7">
        <f t="shared" si="3"/>
        <v>0</v>
      </c>
      <c r="E49" s="3"/>
      <c r="F49" s="3"/>
      <c r="G49" s="3"/>
      <c r="H49" s="3"/>
      <c r="I49" s="3"/>
      <c r="J49" s="3"/>
      <c r="K49" s="3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>
      <c r="A50" s="92" t="s">
        <v>256</v>
      </c>
      <c r="B50" s="69" t="s">
        <v>239</v>
      </c>
      <c r="C50" s="70"/>
      <c r="D50" s="71"/>
      <c r="E50" s="2"/>
      <c r="F50" s="2"/>
      <c r="G50" s="2"/>
      <c r="K50" s="3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93"/>
      <c r="B51" s="9" t="s">
        <v>211</v>
      </c>
      <c r="C51" s="4" t="s">
        <v>203</v>
      </c>
      <c r="D51" s="4" t="s">
        <v>288</v>
      </c>
      <c r="E51" s="2"/>
      <c r="F51" s="2"/>
      <c r="G51" s="2"/>
      <c r="K51" s="3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>
      <c r="A52" s="93"/>
      <c r="B52" s="5">
        <v>5</v>
      </c>
      <c r="C52" s="6">
        <v>1</v>
      </c>
      <c r="D52" s="10">
        <f t="shared" ref="D52:D58" si="4">C52*1*100</f>
        <v>100</v>
      </c>
      <c r="E52" s="2"/>
      <c r="F52" s="2"/>
      <c r="G52" s="2"/>
      <c r="K52" s="3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>
      <c r="A53" s="93"/>
      <c r="B53" s="5">
        <v>4</v>
      </c>
      <c r="C53" s="6">
        <v>0.8</v>
      </c>
      <c r="D53" s="10">
        <f t="shared" si="4"/>
        <v>80</v>
      </c>
      <c r="E53" s="2"/>
      <c r="F53" s="2"/>
      <c r="G53" s="2"/>
      <c r="K53" s="3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>
      <c r="A54" s="93"/>
      <c r="B54" s="11">
        <v>45356</v>
      </c>
      <c r="C54" s="6">
        <v>0.6</v>
      </c>
      <c r="D54" s="10">
        <f t="shared" si="4"/>
        <v>60</v>
      </c>
      <c r="E54" s="2"/>
      <c r="F54" s="2"/>
      <c r="G54" s="2"/>
      <c r="K54" s="3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>
      <c r="A55" s="93"/>
      <c r="B55" s="5">
        <v>3</v>
      </c>
      <c r="C55" s="6">
        <v>0.5</v>
      </c>
      <c r="D55" s="10">
        <f t="shared" si="4"/>
        <v>50</v>
      </c>
      <c r="E55" s="2"/>
      <c r="F55" s="2"/>
      <c r="G55" s="2"/>
      <c r="K55" s="3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93"/>
      <c r="B56" s="5">
        <v>2</v>
      </c>
      <c r="C56" s="6">
        <v>0.4</v>
      </c>
      <c r="D56" s="10">
        <f t="shared" si="4"/>
        <v>40</v>
      </c>
      <c r="E56" s="2"/>
      <c r="F56" s="2"/>
      <c r="G56" s="2"/>
      <c r="K56" s="3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>
      <c r="A57" s="93"/>
      <c r="B57" s="5">
        <v>1</v>
      </c>
      <c r="C57" s="6">
        <v>0.3</v>
      </c>
      <c r="D57" s="10">
        <f t="shared" si="4"/>
        <v>30</v>
      </c>
      <c r="E57" s="2"/>
      <c r="F57" s="2"/>
      <c r="G57" s="2"/>
      <c r="K57" s="3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84"/>
      <c r="B58" s="5">
        <v>0</v>
      </c>
      <c r="C58" s="6">
        <v>0</v>
      </c>
      <c r="D58" s="10">
        <f t="shared" si="4"/>
        <v>0</v>
      </c>
      <c r="E58" s="2"/>
      <c r="F58" s="2"/>
      <c r="G58" s="2"/>
      <c r="K58" s="3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>
      <c r="A59" s="92" t="s">
        <v>257</v>
      </c>
      <c r="B59" s="69" t="s">
        <v>209</v>
      </c>
      <c r="C59" s="70"/>
      <c r="D59" s="71"/>
      <c r="E59" s="102"/>
      <c r="F59" s="86"/>
      <c r="G59" s="86"/>
      <c r="K59" s="13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93"/>
      <c r="B60" s="4" t="s">
        <v>212</v>
      </c>
      <c r="C60" s="4" t="s">
        <v>203</v>
      </c>
      <c r="D60" s="4" t="s">
        <v>288</v>
      </c>
      <c r="E60" s="12"/>
      <c r="F60" s="12"/>
      <c r="G60" s="12"/>
      <c r="K60" s="13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93"/>
      <c r="B61" s="14" t="s">
        <v>8</v>
      </c>
      <c r="C61" s="15">
        <v>1</v>
      </c>
      <c r="D61" s="16">
        <v>100</v>
      </c>
      <c r="E61" s="3"/>
      <c r="F61" s="3"/>
      <c r="G61" s="3"/>
      <c r="K61" s="13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>
      <c r="A62" s="93"/>
      <c r="B62" s="16" t="s">
        <v>9</v>
      </c>
      <c r="C62" s="15">
        <v>0.95</v>
      </c>
      <c r="D62" s="16">
        <v>95</v>
      </c>
      <c r="E62" s="3"/>
      <c r="F62" s="3"/>
      <c r="G62" s="3"/>
      <c r="K62" s="13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93"/>
      <c r="B63" s="16" t="s">
        <v>10</v>
      </c>
      <c r="C63" s="15">
        <v>0.85</v>
      </c>
      <c r="D63" s="16">
        <v>85</v>
      </c>
      <c r="E63" s="3"/>
      <c r="F63" s="3"/>
      <c r="G63" s="3"/>
      <c r="K63" s="13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93"/>
      <c r="B64" s="16" t="s">
        <v>11</v>
      </c>
      <c r="C64" s="15">
        <v>0.7</v>
      </c>
      <c r="D64" s="16">
        <v>70</v>
      </c>
      <c r="E64" s="3"/>
      <c r="F64" s="3"/>
      <c r="G64" s="3"/>
      <c r="K64" s="13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>
      <c r="A65" s="93"/>
      <c r="B65" s="16" t="s">
        <v>12</v>
      </c>
      <c r="C65" s="15">
        <v>0.5</v>
      </c>
      <c r="D65" s="16">
        <v>50</v>
      </c>
      <c r="E65" s="3"/>
      <c r="F65" s="3"/>
      <c r="G65" s="3"/>
      <c r="K65" s="13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>
      <c r="A66" s="93"/>
      <c r="B66" s="16" t="s">
        <v>13</v>
      </c>
      <c r="C66" s="15">
        <v>0</v>
      </c>
      <c r="D66" s="16">
        <v>0</v>
      </c>
      <c r="E66" s="13"/>
      <c r="F66" s="3"/>
      <c r="G66" s="3"/>
      <c r="K66" s="13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>
      <c r="A67" s="94" t="s">
        <v>258</v>
      </c>
      <c r="B67" s="69" t="s">
        <v>213</v>
      </c>
      <c r="C67" s="70"/>
      <c r="D67" s="71"/>
      <c r="E67" s="69" t="s">
        <v>214</v>
      </c>
      <c r="F67" s="70"/>
      <c r="G67" s="71"/>
      <c r="H67" s="69" t="s">
        <v>239</v>
      </c>
      <c r="I67" s="70"/>
      <c r="J67" s="71"/>
      <c r="K67" s="3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93"/>
      <c r="B68" s="4" t="s">
        <v>215</v>
      </c>
      <c r="C68" s="4" t="s">
        <v>203</v>
      </c>
      <c r="D68" s="4" t="s">
        <v>288</v>
      </c>
      <c r="E68" s="4" t="s">
        <v>215</v>
      </c>
      <c r="F68" s="4" t="s">
        <v>203</v>
      </c>
      <c r="G68" s="4" t="s">
        <v>288</v>
      </c>
      <c r="H68" s="81" t="s">
        <v>216</v>
      </c>
      <c r="I68" s="82"/>
      <c r="J68" s="80"/>
      <c r="K68" s="3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>
      <c r="A69" s="93"/>
      <c r="B69" s="5">
        <v>10</v>
      </c>
      <c r="C69" s="6">
        <v>1</v>
      </c>
      <c r="D69" s="7">
        <f t="shared" ref="D69:D77" si="5">C69*0.7*100</f>
        <v>70</v>
      </c>
      <c r="E69" s="5">
        <v>10</v>
      </c>
      <c r="F69" s="6">
        <v>1</v>
      </c>
      <c r="G69" s="7">
        <f t="shared" ref="G69:G77" si="6">F69*1*100</f>
        <v>100</v>
      </c>
      <c r="H69" s="85" t="s">
        <v>289</v>
      </c>
      <c r="I69" s="86"/>
      <c r="J69" s="87"/>
      <c r="K69" s="3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>
      <c r="A70" s="93"/>
      <c r="B70" s="5">
        <v>9</v>
      </c>
      <c r="C70" s="6">
        <v>0.9</v>
      </c>
      <c r="D70" s="7">
        <f t="shared" si="5"/>
        <v>63</v>
      </c>
      <c r="E70" s="5">
        <v>9</v>
      </c>
      <c r="F70" s="6">
        <v>0.9</v>
      </c>
      <c r="G70" s="7">
        <f t="shared" si="6"/>
        <v>90</v>
      </c>
      <c r="H70" s="86"/>
      <c r="I70" s="86"/>
      <c r="J70" s="87"/>
      <c r="K70" s="3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>
      <c r="A71" s="93"/>
      <c r="B71" s="5">
        <v>8</v>
      </c>
      <c r="C71" s="6">
        <v>0.8</v>
      </c>
      <c r="D71" s="7">
        <f t="shared" si="5"/>
        <v>55.999999999999993</v>
      </c>
      <c r="E71" s="5">
        <v>8</v>
      </c>
      <c r="F71" s="6">
        <v>0.8</v>
      </c>
      <c r="G71" s="7">
        <f t="shared" si="6"/>
        <v>80</v>
      </c>
      <c r="H71" s="86"/>
      <c r="I71" s="86"/>
      <c r="J71" s="87"/>
      <c r="K71" s="3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>
      <c r="A72" s="93"/>
      <c r="B72" s="5">
        <v>7</v>
      </c>
      <c r="C72" s="6">
        <v>0.7</v>
      </c>
      <c r="D72" s="7">
        <f t="shared" si="5"/>
        <v>48.999999999999993</v>
      </c>
      <c r="E72" s="5">
        <v>7</v>
      </c>
      <c r="F72" s="6">
        <v>0.7</v>
      </c>
      <c r="G72" s="7">
        <f t="shared" si="6"/>
        <v>70</v>
      </c>
      <c r="H72" s="86"/>
      <c r="I72" s="86"/>
      <c r="J72" s="87"/>
      <c r="K72" s="3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>
      <c r="A73" s="93"/>
      <c r="B73" s="5">
        <v>6</v>
      </c>
      <c r="C73" s="6">
        <v>0.6</v>
      </c>
      <c r="D73" s="7">
        <f t="shared" si="5"/>
        <v>42</v>
      </c>
      <c r="E73" s="5">
        <v>6</v>
      </c>
      <c r="F73" s="6">
        <v>0.6</v>
      </c>
      <c r="G73" s="7">
        <f t="shared" si="6"/>
        <v>60</v>
      </c>
      <c r="H73" s="86"/>
      <c r="I73" s="86"/>
      <c r="J73" s="87"/>
      <c r="K73" s="3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>
      <c r="A74" s="93"/>
      <c r="B74" s="5">
        <v>5</v>
      </c>
      <c r="C74" s="6">
        <v>0.5</v>
      </c>
      <c r="D74" s="7">
        <f t="shared" si="5"/>
        <v>35</v>
      </c>
      <c r="E74" s="5">
        <v>5</v>
      </c>
      <c r="F74" s="6">
        <v>0.5</v>
      </c>
      <c r="G74" s="7">
        <f t="shared" si="6"/>
        <v>50</v>
      </c>
      <c r="H74" s="86"/>
      <c r="I74" s="86"/>
      <c r="J74" s="87"/>
      <c r="K74" s="3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93"/>
      <c r="B75" s="5">
        <v>4</v>
      </c>
      <c r="C75" s="6">
        <v>0.4</v>
      </c>
      <c r="D75" s="7">
        <f t="shared" si="5"/>
        <v>27.999999999999996</v>
      </c>
      <c r="E75" s="5">
        <v>4</v>
      </c>
      <c r="F75" s="6">
        <v>0.4</v>
      </c>
      <c r="G75" s="7">
        <f t="shared" si="6"/>
        <v>40</v>
      </c>
      <c r="H75" s="86"/>
      <c r="I75" s="86"/>
      <c r="J75" s="87"/>
      <c r="K75" s="3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>
      <c r="A76" s="93"/>
      <c r="B76" s="5">
        <v>3</v>
      </c>
      <c r="C76" s="6">
        <v>0.3</v>
      </c>
      <c r="D76" s="7">
        <f t="shared" si="5"/>
        <v>21</v>
      </c>
      <c r="E76" s="5">
        <v>3</v>
      </c>
      <c r="F76" s="6">
        <v>0.3</v>
      </c>
      <c r="G76" s="7">
        <f t="shared" si="6"/>
        <v>30</v>
      </c>
      <c r="H76" s="86"/>
      <c r="I76" s="86"/>
      <c r="J76" s="87"/>
      <c r="K76" s="3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>
      <c r="A77" s="84"/>
      <c r="B77" s="8">
        <v>44928</v>
      </c>
      <c r="C77" s="6">
        <v>0</v>
      </c>
      <c r="D77" s="7">
        <f t="shared" si="5"/>
        <v>0</v>
      </c>
      <c r="E77" s="8">
        <v>44928</v>
      </c>
      <c r="F77" s="6">
        <v>0</v>
      </c>
      <c r="G77" s="7">
        <f t="shared" si="6"/>
        <v>0</v>
      </c>
      <c r="H77" s="82"/>
      <c r="I77" s="82"/>
      <c r="J77" s="80"/>
      <c r="K77" s="3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94" t="s">
        <v>15</v>
      </c>
      <c r="B78" s="69" t="s">
        <v>204</v>
      </c>
      <c r="C78" s="70"/>
      <c r="D78" s="71"/>
      <c r="E78" s="69" t="s">
        <v>239</v>
      </c>
      <c r="F78" s="70"/>
      <c r="G78" s="71"/>
      <c r="K78" s="3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93"/>
      <c r="B79" s="9" t="s">
        <v>217</v>
      </c>
      <c r="C79" s="4" t="s">
        <v>203</v>
      </c>
      <c r="D79" s="4" t="s">
        <v>288</v>
      </c>
      <c r="E79" s="9" t="s">
        <v>217</v>
      </c>
      <c r="F79" s="4" t="s">
        <v>203</v>
      </c>
      <c r="G79" s="4" t="s">
        <v>288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>
      <c r="A80" s="93"/>
      <c r="B80" s="18">
        <v>6</v>
      </c>
      <c r="C80" s="19">
        <v>1</v>
      </c>
      <c r="D80" s="20">
        <f t="shared" ref="D80:D84" si="7">C80*0.7*100</f>
        <v>70</v>
      </c>
      <c r="E80" s="18">
        <v>6</v>
      </c>
      <c r="F80" s="19">
        <v>1</v>
      </c>
      <c r="G80" s="18">
        <v>100</v>
      </c>
      <c r="K80" s="3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>
      <c r="A81" s="93"/>
      <c r="B81" s="18">
        <v>5</v>
      </c>
      <c r="C81" s="19">
        <v>0.8</v>
      </c>
      <c r="D81" s="20">
        <f t="shared" si="7"/>
        <v>55.999999999999993</v>
      </c>
      <c r="E81" s="18">
        <v>5</v>
      </c>
      <c r="F81" s="19">
        <v>0.8</v>
      </c>
      <c r="G81" s="18">
        <v>80</v>
      </c>
      <c r="K81" s="3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>
      <c r="A82" s="93"/>
      <c r="B82" s="18">
        <v>4</v>
      </c>
      <c r="C82" s="19">
        <v>0.7</v>
      </c>
      <c r="D82" s="20">
        <f t="shared" si="7"/>
        <v>48.999999999999993</v>
      </c>
      <c r="E82" s="18">
        <v>4</v>
      </c>
      <c r="F82" s="19">
        <v>0.7</v>
      </c>
      <c r="G82" s="18">
        <v>70</v>
      </c>
      <c r="K82" s="3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>
      <c r="A83" s="93"/>
      <c r="B83" s="18">
        <v>3</v>
      </c>
      <c r="C83" s="19">
        <v>0.5</v>
      </c>
      <c r="D83" s="20">
        <f t="shared" si="7"/>
        <v>35</v>
      </c>
      <c r="E83" s="18">
        <v>3</v>
      </c>
      <c r="F83" s="19">
        <v>0.5</v>
      </c>
      <c r="G83" s="18">
        <v>50</v>
      </c>
      <c r="K83" s="3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>
      <c r="A84" s="84"/>
      <c r="B84" s="21">
        <v>44958</v>
      </c>
      <c r="C84" s="19">
        <v>0</v>
      </c>
      <c r="D84" s="20">
        <f t="shared" si="7"/>
        <v>0</v>
      </c>
      <c r="E84" s="21">
        <v>44958</v>
      </c>
      <c r="F84" s="19">
        <v>0</v>
      </c>
      <c r="G84" s="18">
        <v>0</v>
      </c>
      <c r="K84" s="3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>
      <c r="A85" s="92" t="s">
        <v>259</v>
      </c>
      <c r="B85" s="69" t="s">
        <v>239</v>
      </c>
      <c r="C85" s="70"/>
      <c r="D85" s="71"/>
      <c r="E85" s="2"/>
      <c r="F85" s="2"/>
      <c r="G85" s="2"/>
      <c r="K85" s="3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93"/>
      <c r="B86" s="9" t="s">
        <v>218</v>
      </c>
      <c r="C86" s="4" t="s">
        <v>203</v>
      </c>
      <c r="D86" s="4" t="s">
        <v>288</v>
      </c>
      <c r="E86" s="2"/>
      <c r="F86" s="2"/>
      <c r="G86" s="2"/>
      <c r="K86" s="3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>
      <c r="A87" s="93"/>
      <c r="B87" s="5">
        <v>12</v>
      </c>
      <c r="C87" s="6">
        <v>1</v>
      </c>
      <c r="D87" s="10">
        <f t="shared" ref="D87:D92" si="8">C87*1*100</f>
        <v>100</v>
      </c>
      <c r="E87" s="2"/>
      <c r="F87" s="2"/>
      <c r="G87" s="2"/>
      <c r="K87" s="3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>
      <c r="A88" s="93"/>
      <c r="B88" s="5">
        <v>10</v>
      </c>
      <c r="C88" s="6">
        <v>0.85</v>
      </c>
      <c r="D88" s="10">
        <f t="shared" si="8"/>
        <v>85</v>
      </c>
      <c r="E88" s="2"/>
      <c r="F88" s="2"/>
      <c r="G88" s="2"/>
      <c r="K88" s="3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>
      <c r="A89" s="93"/>
      <c r="B89" s="5">
        <v>7</v>
      </c>
      <c r="C89" s="6">
        <v>0.7</v>
      </c>
      <c r="D89" s="10">
        <f t="shared" si="8"/>
        <v>70</v>
      </c>
      <c r="E89" s="2"/>
      <c r="F89" s="2"/>
      <c r="G89" s="2"/>
      <c r="K89" s="3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>
      <c r="A90" s="93"/>
      <c r="B90" s="5">
        <v>4</v>
      </c>
      <c r="C90" s="6">
        <v>0.5</v>
      </c>
      <c r="D90" s="10">
        <f t="shared" si="8"/>
        <v>50</v>
      </c>
      <c r="E90" s="2"/>
      <c r="F90" s="2"/>
      <c r="G90" s="2"/>
      <c r="K90" s="3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>
      <c r="A91" s="93"/>
      <c r="B91" s="22">
        <v>2</v>
      </c>
      <c r="C91" s="6">
        <v>0.3</v>
      </c>
      <c r="D91" s="10">
        <f t="shared" si="8"/>
        <v>30</v>
      </c>
      <c r="E91" s="2"/>
      <c r="F91" s="2"/>
      <c r="G91" s="2"/>
      <c r="K91" s="3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>
      <c r="A92" s="84"/>
      <c r="B92" s="5" t="s">
        <v>17</v>
      </c>
      <c r="C92" s="6">
        <v>0</v>
      </c>
      <c r="D92" s="10">
        <f t="shared" si="8"/>
        <v>0</v>
      </c>
      <c r="E92" s="2"/>
      <c r="F92" s="2"/>
      <c r="G92" s="2"/>
      <c r="K92" s="3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>
      <c r="A93" s="92" t="s">
        <v>260</v>
      </c>
      <c r="B93" s="69" t="s">
        <v>239</v>
      </c>
      <c r="C93" s="70"/>
      <c r="D93" s="71"/>
      <c r="E93" s="2"/>
      <c r="F93" s="2"/>
      <c r="G93" s="2"/>
      <c r="K93" s="3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0.25" customHeight="1">
      <c r="A94" s="84"/>
      <c r="B94" s="76" t="s">
        <v>290</v>
      </c>
      <c r="C94" s="70"/>
      <c r="D94" s="71"/>
      <c r="E94" s="2"/>
      <c r="F94" s="2"/>
      <c r="G94" s="2"/>
      <c r="K94" s="3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>
      <c r="A95" s="92" t="s">
        <v>261</v>
      </c>
      <c r="B95" s="69" t="s">
        <v>239</v>
      </c>
      <c r="C95" s="70"/>
      <c r="D95" s="71"/>
      <c r="E95" s="2"/>
      <c r="F95" s="2"/>
      <c r="G95" s="2"/>
      <c r="K95" s="3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93"/>
      <c r="B96" s="4" t="s">
        <v>219</v>
      </c>
      <c r="C96" s="4" t="s">
        <v>203</v>
      </c>
      <c r="D96" s="4" t="s">
        <v>288</v>
      </c>
      <c r="E96" s="2"/>
      <c r="F96" s="2"/>
      <c r="G96" s="2"/>
      <c r="K96" s="3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>
      <c r="A97" s="93"/>
      <c r="B97" s="22" t="s">
        <v>20</v>
      </c>
      <c r="C97" s="19">
        <v>1</v>
      </c>
      <c r="D97" s="7">
        <f t="shared" ref="D97:D102" si="9">C97*1*100</f>
        <v>100</v>
      </c>
      <c r="E97" s="2"/>
      <c r="F97" s="2"/>
      <c r="G97" s="2"/>
      <c r="K97" s="3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>
      <c r="A98" s="93"/>
      <c r="B98" s="22" t="s">
        <v>21</v>
      </c>
      <c r="C98" s="19">
        <v>0.9</v>
      </c>
      <c r="D98" s="7">
        <f t="shared" si="9"/>
        <v>90</v>
      </c>
      <c r="E98" s="2"/>
      <c r="F98" s="2"/>
      <c r="G98" s="2"/>
      <c r="K98" s="3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>
      <c r="A99" s="93"/>
      <c r="B99" s="22" t="s">
        <v>22</v>
      </c>
      <c r="C99" s="19">
        <v>0.75</v>
      </c>
      <c r="D99" s="7">
        <f t="shared" si="9"/>
        <v>75</v>
      </c>
      <c r="E99" s="2"/>
      <c r="F99" s="2"/>
      <c r="G99" s="2"/>
      <c r="K99" s="3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>
      <c r="A100" s="93"/>
      <c r="B100" s="22" t="s">
        <v>23</v>
      </c>
      <c r="C100" s="19">
        <v>0.5</v>
      </c>
      <c r="D100" s="7">
        <f t="shared" si="9"/>
        <v>50</v>
      </c>
      <c r="E100" s="2"/>
      <c r="F100" s="2"/>
      <c r="G100" s="2"/>
      <c r="K100" s="3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>
      <c r="A101" s="93"/>
      <c r="B101" s="22" t="s">
        <v>24</v>
      </c>
      <c r="C101" s="19">
        <v>0.3</v>
      </c>
      <c r="D101" s="7">
        <f t="shared" si="9"/>
        <v>30</v>
      </c>
      <c r="E101" s="2"/>
      <c r="F101" s="2"/>
      <c r="G101" s="2"/>
      <c r="K101" s="3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>
      <c r="A102" s="84"/>
      <c r="B102" s="22" t="s">
        <v>25</v>
      </c>
      <c r="C102" s="19">
        <v>0</v>
      </c>
      <c r="D102" s="7">
        <f t="shared" si="9"/>
        <v>0</v>
      </c>
      <c r="E102" s="2"/>
      <c r="F102" s="2"/>
      <c r="G102" s="2"/>
      <c r="K102" s="3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>
      <c r="A103" s="92" t="s">
        <v>26</v>
      </c>
      <c r="B103" s="69" t="s">
        <v>239</v>
      </c>
      <c r="C103" s="70"/>
      <c r="D103" s="71"/>
      <c r="E103" s="2"/>
      <c r="F103" s="2"/>
      <c r="G103" s="2"/>
      <c r="K103" s="3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93"/>
      <c r="B104" s="9" t="s">
        <v>220</v>
      </c>
      <c r="C104" s="4" t="s">
        <v>203</v>
      </c>
      <c r="D104" s="4" t="s">
        <v>288</v>
      </c>
      <c r="E104" s="2"/>
      <c r="F104" s="2"/>
      <c r="G104" s="2"/>
      <c r="K104" s="3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>
      <c r="A105" s="93"/>
      <c r="B105" s="5" t="s">
        <v>27</v>
      </c>
      <c r="C105" s="6">
        <v>1</v>
      </c>
      <c r="D105" s="10">
        <f t="shared" ref="D105:D113" si="10">C105*1*100</f>
        <v>100</v>
      </c>
      <c r="E105" s="2"/>
      <c r="F105" s="2"/>
      <c r="G105" s="2"/>
      <c r="K105" s="3"/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>
      <c r="A106" s="93"/>
      <c r="B106" s="5" t="s">
        <v>28</v>
      </c>
      <c r="C106" s="6">
        <v>0.75</v>
      </c>
      <c r="D106" s="10">
        <f t="shared" si="10"/>
        <v>75</v>
      </c>
      <c r="E106" s="2"/>
      <c r="F106" s="2"/>
      <c r="G106" s="2"/>
      <c r="K106" s="3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>
      <c r="A107" s="93"/>
      <c r="B107" s="5" t="s">
        <v>29</v>
      </c>
      <c r="C107" s="6">
        <v>0.65</v>
      </c>
      <c r="D107" s="10">
        <f t="shared" si="10"/>
        <v>65</v>
      </c>
      <c r="E107" s="2"/>
      <c r="F107" s="2"/>
      <c r="G107" s="2"/>
      <c r="K107" s="3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>
      <c r="A108" s="93"/>
      <c r="B108" s="5" t="s">
        <v>30</v>
      </c>
      <c r="C108" s="6">
        <v>0.5</v>
      </c>
      <c r="D108" s="10">
        <f t="shared" si="10"/>
        <v>50</v>
      </c>
      <c r="E108" s="2"/>
      <c r="F108" s="2"/>
      <c r="G108" s="2"/>
      <c r="K108" s="3"/>
      <c r="L108" s="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>
      <c r="A109" s="93"/>
      <c r="B109" s="5" t="s">
        <v>31</v>
      </c>
      <c r="C109" s="6">
        <v>0.45</v>
      </c>
      <c r="D109" s="10">
        <f t="shared" si="10"/>
        <v>45</v>
      </c>
      <c r="E109" s="2"/>
      <c r="F109" s="2"/>
      <c r="G109" s="2"/>
      <c r="K109" s="3"/>
      <c r="L109" s="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>
      <c r="A110" s="93"/>
      <c r="B110" s="5" t="s">
        <v>32</v>
      </c>
      <c r="C110" s="6">
        <v>0.4</v>
      </c>
      <c r="D110" s="10">
        <f t="shared" si="10"/>
        <v>40</v>
      </c>
      <c r="E110" s="2"/>
      <c r="F110" s="2"/>
      <c r="G110" s="2"/>
      <c r="K110" s="3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>
      <c r="A111" s="93"/>
      <c r="B111" s="5" t="s">
        <v>33</v>
      </c>
      <c r="C111" s="6">
        <v>0.35</v>
      </c>
      <c r="D111" s="10">
        <f t="shared" si="10"/>
        <v>35</v>
      </c>
      <c r="E111" s="2"/>
      <c r="F111" s="2"/>
      <c r="G111" s="2"/>
      <c r="K111" s="3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>
      <c r="A112" s="93"/>
      <c r="B112" s="5" t="s">
        <v>34</v>
      </c>
      <c r="C112" s="6">
        <v>0.3</v>
      </c>
      <c r="D112" s="10">
        <f t="shared" si="10"/>
        <v>30</v>
      </c>
      <c r="E112" s="2"/>
      <c r="F112" s="2"/>
      <c r="G112" s="2"/>
      <c r="K112" s="3"/>
      <c r="L112" s="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>
      <c r="A113" s="84"/>
      <c r="B113" s="5" t="s">
        <v>35</v>
      </c>
      <c r="C113" s="6">
        <v>0</v>
      </c>
      <c r="D113" s="10">
        <f t="shared" si="10"/>
        <v>0</v>
      </c>
      <c r="E113" s="2"/>
      <c r="F113" s="2"/>
      <c r="G113" s="2"/>
      <c r="K113" s="3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>
      <c r="A114" s="92" t="s">
        <v>262</v>
      </c>
      <c r="B114" s="69" t="s">
        <v>209</v>
      </c>
      <c r="C114" s="70"/>
      <c r="D114" s="71"/>
      <c r="E114" s="2"/>
      <c r="F114" s="2"/>
      <c r="G114" s="2"/>
      <c r="H114" s="2"/>
      <c r="I114" s="2"/>
      <c r="J114" s="2"/>
      <c r="K114" s="3"/>
      <c r="L114" s="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93"/>
      <c r="B115" s="4" t="s">
        <v>212</v>
      </c>
      <c r="C115" s="4" t="s">
        <v>203</v>
      </c>
      <c r="D115" s="4" t="s">
        <v>288</v>
      </c>
      <c r="E115" s="2"/>
      <c r="F115" s="2"/>
      <c r="G115" s="2"/>
      <c r="H115" s="2"/>
      <c r="I115" s="2"/>
      <c r="J115" s="2"/>
      <c r="K115" s="3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>
      <c r="A116" s="93"/>
      <c r="B116" s="5" t="s">
        <v>37</v>
      </c>
      <c r="C116" s="6">
        <v>1</v>
      </c>
      <c r="D116" s="7">
        <f t="shared" ref="D116:D121" si="11">C116*1*100</f>
        <v>100</v>
      </c>
      <c r="E116" s="2"/>
      <c r="F116" s="2"/>
      <c r="G116" s="2"/>
      <c r="H116" s="2"/>
      <c r="I116" s="2"/>
      <c r="J116" s="2"/>
      <c r="K116" s="3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>
      <c r="A117" s="93"/>
      <c r="B117" s="5" t="s">
        <v>38</v>
      </c>
      <c r="C117" s="6">
        <v>0.85</v>
      </c>
      <c r="D117" s="7">
        <f t="shared" si="11"/>
        <v>85</v>
      </c>
      <c r="E117" s="2"/>
      <c r="F117" s="2"/>
      <c r="G117" s="2"/>
      <c r="H117" s="2"/>
      <c r="I117" s="2"/>
      <c r="J117" s="2"/>
      <c r="K117" s="3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>
      <c r="A118" s="93"/>
      <c r="B118" s="5" t="s">
        <v>39</v>
      </c>
      <c r="C118" s="6">
        <v>0.7</v>
      </c>
      <c r="D118" s="7">
        <f t="shared" si="11"/>
        <v>70</v>
      </c>
      <c r="E118" s="2"/>
      <c r="F118" s="2"/>
      <c r="G118" s="2"/>
      <c r="H118" s="2"/>
      <c r="I118" s="2"/>
      <c r="J118" s="2"/>
      <c r="K118" s="3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>
      <c r="A119" s="93"/>
      <c r="B119" s="8">
        <v>45273</v>
      </c>
      <c r="C119" s="6">
        <v>0.5</v>
      </c>
      <c r="D119" s="7">
        <f t="shared" si="11"/>
        <v>50</v>
      </c>
      <c r="E119" s="2"/>
      <c r="F119" s="2"/>
      <c r="G119" s="2"/>
      <c r="H119" s="2"/>
      <c r="I119" s="2"/>
      <c r="J119" s="2"/>
      <c r="K119" s="3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>
      <c r="A120" s="93"/>
      <c r="B120" s="8">
        <v>45210</v>
      </c>
      <c r="C120" s="6">
        <v>0.3</v>
      </c>
      <c r="D120" s="7">
        <f t="shared" si="11"/>
        <v>30</v>
      </c>
      <c r="E120" s="2"/>
      <c r="F120" s="2"/>
      <c r="G120" s="2"/>
      <c r="H120" s="2"/>
      <c r="I120" s="2"/>
      <c r="J120" s="2"/>
      <c r="K120" s="3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>
      <c r="A121" s="84"/>
      <c r="B121" s="5" t="s">
        <v>40</v>
      </c>
      <c r="C121" s="6">
        <v>0</v>
      </c>
      <c r="D121" s="7">
        <f t="shared" si="11"/>
        <v>0</v>
      </c>
      <c r="E121" s="3"/>
      <c r="F121" s="3"/>
      <c r="G121" s="3"/>
      <c r="H121" s="3"/>
      <c r="I121" s="3"/>
      <c r="J121" s="3"/>
      <c r="K121" s="3"/>
      <c r="L121" s="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>
      <c r="A122" s="92" t="s">
        <v>263</v>
      </c>
      <c r="B122" s="69" t="s">
        <v>209</v>
      </c>
      <c r="C122" s="70"/>
      <c r="D122" s="71"/>
      <c r="E122" s="3"/>
      <c r="F122" s="3"/>
      <c r="G122" s="3"/>
      <c r="H122" s="3"/>
      <c r="I122" s="3"/>
      <c r="J122" s="3"/>
      <c r="K122" s="3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93"/>
      <c r="B123" s="4" t="s">
        <v>215</v>
      </c>
      <c r="C123" s="4" t="s">
        <v>203</v>
      </c>
      <c r="D123" s="4" t="s">
        <v>288</v>
      </c>
      <c r="E123" s="3"/>
      <c r="F123" s="3"/>
      <c r="G123" s="3"/>
      <c r="H123" s="3"/>
      <c r="I123" s="3"/>
      <c r="J123" s="3"/>
      <c r="K123" s="3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>
      <c r="A124" s="93"/>
      <c r="B124" s="5" t="s">
        <v>42</v>
      </c>
      <c r="C124" s="6">
        <v>1</v>
      </c>
      <c r="D124" s="7">
        <f t="shared" ref="D124:D130" si="12">C124*1*100</f>
        <v>100</v>
      </c>
      <c r="E124" s="3"/>
      <c r="F124" s="3"/>
      <c r="G124" s="3"/>
      <c r="H124" s="3"/>
      <c r="I124" s="3"/>
      <c r="J124" s="3"/>
      <c r="K124" s="3"/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>
      <c r="A125" s="93"/>
      <c r="B125" s="5" t="s">
        <v>43</v>
      </c>
      <c r="C125" s="6">
        <v>0.9</v>
      </c>
      <c r="D125" s="7">
        <f t="shared" si="12"/>
        <v>90</v>
      </c>
      <c r="E125" s="3"/>
      <c r="F125" s="3"/>
      <c r="G125" s="3"/>
      <c r="H125" s="3"/>
      <c r="I125" s="3"/>
      <c r="J125" s="3"/>
      <c r="K125" s="3"/>
      <c r="L125" s="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>
      <c r="A126" s="93"/>
      <c r="B126" s="5" t="s">
        <v>44</v>
      </c>
      <c r="C126" s="6">
        <v>0.75</v>
      </c>
      <c r="D126" s="7">
        <f t="shared" si="12"/>
        <v>75</v>
      </c>
      <c r="E126" s="3"/>
      <c r="F126" s="3"/>
      <c r="G126" s="3"/>
      <c r="H126" s="3"/>
      <c r="I126" s="3"/>
      <c r="J126" s="3"/>
      <c r="K126" s="3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>
      <c r="A127" s="93"/>
      <c r="B127" s="5" t="s">
        <v>45</v>
      </c>
      <c r="C127" s="6">
        <v>0.6</v>
      </c>
      <c r="D127" s="7">
        <f t="shared" si="12"/>
        <v>60</v>
      </c>
      <c r="E127" s="3"/>
      <c r="F127" s="3"/>
      <c r="G127" s="3"/>
      <c r="H127" s="3"/>
      <c r="I127" s="3"/>
      <c r="J127" s="3"/>
      <c r="K127" s="3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>
      <c r="A128" s="93"/>
      <c r="B128" s="5" t="s">
        <v>46</v>
      </c>
      <c r="C128" s="6">
        <v>0.45</v>
      </c>
      <c r="D128" s="7">
        <f t="shared" si="12"/>
        <v>45</v>
      </c>
      <c r="E128" s="3"/>
      <c r="F128" s="3"/>
      <c r="G128" s="3"/>
      <c r="H128" s="3"/>
      <c r="I128" s="3"/>
      <c r="J128" s="3"/>
      <c r="K128" s="3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>
      <c r="A129" s="93"/>
      <c r="B129" s="5" t="s">
        <v>47</v>
      </c>
      <c r="C129" s="6">
        <v>0.3</v>
      </c>
      <c r="D129" s="7">
        <f t="shared" si="12"/>
        <v>30</v>
      </c>
      <c r="E129" s="3"/>
      <c r="F129" s="3"/>
      <c r="G129" s="3"/>
      <c r="H129" s="3"/>
      <c r="I129" s="3"/>
      <c r="J129" s="3"/>
      <c r="K129" s="3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>
      <c r="A130" s="84"/>
      <c r="B130" s="5" t="s">
        <v>48</v>
      </c>
      <c r="C130" s="6">
        <v>0</v>
      </c>
      <c r="D130" s="7">
        <f t="shared" si="12"/>
        <v>0</v>
      </c>
      <c r="E130" s="3"/>
      <c r="F130" s="3"/>
      <c r="G130" s="3"/>
      <c r="H130" s="3"/>
      <c r="I130" s="3"/>
      <c r="J130" s="3"/>
      <c r="K130" s="3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>
      <c r="A131" s="94" t="s">
        <v>264</v>
      </c>
      <c r="B131" s="69" t="s">
        <v>279</v>
      </c>
      <c r="C131" s="70"/>
      <c r="D131" s="71"/>
      <c r="E131" s="3"/>
      <c r="F131" s="3"/>
      <c r="G131" s="3"/>
      <c r="K131" s="3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93"/>
      <c r="B132" s="4" t="s">
        <v>215</v>
      </c>
      <c r="C132" s="4" t="s">
        <v>203</v>
      </c>
      <c r="D132" s="4" t="s">
        <v>288</v>
      </c>
      <c r="E132" s="3"/>
      <c r="F132" s="3"/>
      <c r="G132" s="3"/>
      <c r="K132" s="3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>
      <c r="A133" s="93"/>
      <c r="B133" s="5">
        <v>10</v>
      </c>
      <c r="C133" s="6">
        <v>1</v>
      </c>
      <c r="D133" s="7">
        <f t="shared" ref="D133:D138" si="13">C133*1*100</f>
        <v>100</v>
      </c>
      <c r="E133" s="3"/>
      <c r="F133" s="3"/>
      <c r="G133" s="3"/>
      <c r="K133" s="3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>
      <c r="A134" s="93"/>
      <c r="B134" s="5">
        <v>9</v>
      </c>
      <c r="C134" s="6">
        <v>0.85</v>
      </c>
      <c r="D134" s="7">
        <f t="shared" si="13"/>
        <v>85</v>
      </c>
      <c r="E134" s="3"/>
      <c r="F134" s="3"/>
      <c r="G134" s="3"/>
      <c r="K134" s="3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>
      <c r="A135" s="93"/>
      <c r="B135" s="5">
        <v>8</v>
      </c>
      <c r="C135" s="6">
        <v>0.7</v>
      </c>
      <c r="D135" s="7">
        <f t="shared" si="13"/>
        <v>70</v>
      </c>
      <c r="E135" s="3"/>
      <c r="F135" s="3"/>
      <c r="G135" s="3"/>
      <c r="K135" s="3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>
      <c r="A136" s="93"/>
      <c r="B136" s="5">
        <v>7</v>
      </c>
      <c r="C136" s="6">
        <v>0.5</v>
      </c>
      <c r="D136" s="7">
        <f t="shared" si="13"/>
        <v>50</v>
      </c>
      <c r="E136" s="3"/>
      <c r="F136" s="3"/>
      <c r="G136" s="3"/>
      <c r="K136" s="3"/>
      <c r="L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>
      <c r="A137" s="93"/>
      <c r="B137" s="5">
        <v>6</v>
      </c>
      <c r="C137" s="6">
        <v>0.3</v>
      </c>
      <c r="D137" s="7">
        <f t="shared" si="13"/>
        <v>30</v>
      </c>
      <c r="E137" s="2"/>
      <c r="F137" s="3"/>
      <c r="G137" s="3"/>
      <c r="K137" s="3"/>
      <c r="L137" s="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>
      <c r="A138" s="84"/>
      <c r="B138" s="8">
        <v>44931</v>
      </c>
      <c r="C138" s="6">
        <v>0</v>
      </c>
      <c r="D138" s="7">
        <f t="shared" si="13"/>
        <v>0</v>
      </c>
      <c r="E138" s="2"/>
      <c r="F138" s="3"/>
      <c r="G138" s="3"/>
      <c r="K138" s="3"/>
      <c r="L138" s="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>
      <c r="A139" s="92" t="s">
        <v>265</v>
      </c>
      <c r="B139" s="69" t="s">
        <v>239</v>
      </c>
      <c r="C139" s="70"/>
      <c r="D139" s="70"/>
      <c r="E139" s="69" t="s">
        <v>239</v>
      </c>
      <c r="F139" s="70"/>
      <c r="G139" s="7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93"/>
      <c r="B140" s="9" t="s">
        <v>221</v>
      </c>
      <c r="C140" s="4" t="s">
        <v>203</v>
      </c>
      <c r="D140" s="4" t="s">
        <v>288</v>
      </c>
      <c r="E140" s="9" t="s">
        <v>221</v>
      </c>
      <c r="F140" s="4" t="s">
        <v>203</v>
      </c>
      <c r="G140" s="4" t="s">
        <v>288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>
      <c r="A141" s="93"/>
      <c r="B141" s="5" t="s">
        <v>51</v>
      </c>
      <c r="C141" s="6">
        <v>1</v>
      </c>
      <c r="D141" s="10">
        <f t="shared" ref="D141:D148" si="14">C141*1*100</f>
        <v>100</v>
      </c>
      <c r="E141" s="5" t="s">
        <v>52</v>
      </c>
      <c r="F141" s="6">
        <v>1</v>
      </c>
      <c r="G141" s="10">
        <f t="shared" ref="G141:G148" si="15">F141*1*100</f>
        <v>100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>
      <c r="A142" s="93"/>
      <c r="B142" s="5" t="s">
        <v>53</v>
      </c>
      <c r="C142" s="6">
        <v>0.8</v>
      </c>
      <c r="D142" s="10">
        <f t="shared" si="14"/>
        <v>80</v>
      </c>
      <c r="E142" s="5" t="s">
        <v>54</v>
      </c>
      <c r="F142" s="6">
        <v>0.8</v>
      </c>
      <c r="G142" s="10">
        <f t="shared" si="15"/>
        <v>80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>
      <c r="A143" s="93"/>
      <c r="B143" s="5" t="s">
        <v>55</v>
      </c>
      <c r="C143" s="6">
        <v>0.7</v>
      </c>
      <c r="D143" s="10">
        <f t="shared" si="14"/>
        <v>70</v>
      </c>
      <c r="E143" s="5" t="s">
        <v>56</v>
      </c>
      <c r="F143" s="6">
        <v>0.7</v>
      </c>
      <c r="G143" s="10">
        <f t="shared" si="15"/>
        <v>70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>
      <c r="A144" s="93"/>
      <c r="B144" s="5" t="s">
        <v>57</v>
      </c>
      <c r="C144" s="6">
        <v>0.6</v>
      </c>
      <c r="D144" s="10">
        <f t="shared" si="14"/>
        <v>60</v>
      </c>
      <c r="E144" s="5" t="s">
        <v>58</v>
      </c>
      <c r="F144" s="6">
        <v>0.6</v>
      </c>
      <c r="G144" s="10">
        <f t="shared" si="15"/>
        <v>60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>
      <c r="A145" s="93"/>
      <c r="B145" s="5" t="s">
        <v>59</v>
      </c>
      <c r="C145" s="6">
        <v>0.5</v>
      </c>
      <c r="D145" s="10">
        <f t="shared" si="14"/>
        <v>50</v>
      </c>
      <c r="E145" s="5" t="s">
        <v>60</v>
      </c>
      <c r="F145" s="6">
        <v>0.5</v>
      </c>
      <c r="G145" s="10">
        <f t="shared" si="15"/>
        <v>50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>
      <c r="A146" s="93"/>
      <c r="B146" s="5" t="s">
        <v>61</v>
      </c>
      <c r="C146" s="6">
        <v>0.4</v>
      </c>
      <c r="D146" s="10">
        <f t="shared" si="14"/>
        <v>40</v>
      </c>
      <c r="E146" s="5" t="s">
        <v>62</v>
      </c>
      <c r="F146" s="6">
        <v>0.4</v>
      </c>
      <c r="G146" s="10">
        <f t="shared" si="15"/>
        <v>40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>
      <c r="A147" s="93"/>
      <c r="B147" s="5" t="s">
        <v>63</v>
      </c>
      <c r="C147" s="6">
        <v>0.3</v>
      </c>
      <c r="D147" s="10">
        <f t="shared" si="14"/>
        <v>30</v>
      </c>
      <c r="E147" s="5" t="s">
        <v>64</v>
      </c>
      <c r="F147" s="6">
        <v>0.3</v>
      </c>
      <c r="G147" s="10">
        <f t="shared" si="15"/>
        <v>30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>
      <c r="A148" s="84"/>
      <c r="B148" s="5" t="s">
        <v>65</v>
      </c>
      <c r="C148" s="6">
        <v>0</v>
      </c>
      <c r="D148" s="10">
        <f t="shared" si="14"/>
        <v>0</v>
      </c>
      <c r="E148" s="5" t="s">
        <v>66</v>
      </c>
      <c r="F148" s="6">
        <v>0</v>
      </c>
      <c r="G148" s="10">
        <f t="shared" si="15"/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>
      <c r="A149" s="92" t="s">
        <v>266</v>
      </c>
      <c r="B149" s="69" t="s">
        <v>222</v>
      </c>
      <c r="C149" s="70"/>
      <c r="D149" s="71"/>
      <c r="E149" s="3"/>
      <c r="F149" s="3"/>
      <c r="G149" s="3"/>
      <c r="H149" s="3"/>
      <c r="I149" s="3"/>
      <c r="J149" s="3"/>
      <c r="K149" s="3"/>
      <c r="L149" s="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93"/>
      <c r="B150" s="4" t="s">
        <v>223</v>
      </c>
      <c r="C150" s="9" t="s">
        <v>203</v>
      </c>
      <c r="D150" s="4" t="s">
        <v>288</v>
      </c>
      <c r="E150" s="3"/>
      <c r="F150" s="3"/>
      <c r="G150" s="3"/>
      <c r="H150" s="3"/>
      <c r="I150" s="3"/>
      <c r="J150" s="3"/>
      <c r="K150" s="3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>
      <c r="A151" s="93"/>
      <c r="B151" s="5" t="s">
        <v>68</v>
      </c>
      <c r="C151" s="18" t="s">
        <v>69</v>
      </c>
      <c r="D151" s="5" t="s">
        <v>68</v>
      </c>
      <c r="E151" s="2"/>
      <c r="F151" s="2"/>
      <c r="G151" s="2"/>
      <c r="H151" s="2"/>
      <c r="I151" s="2"/>
      <c r="J151" s="2"/>
      <c r="K151" s="3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>
      <c r="A152" s="93"/>
      <c r="B152" s="18" t="s">
        <v>70</v>
      </c>
      <c r="C152" s="19">
        <v>0</v>
      </c>
      <c r="D152" s="5">
        <v>0</v>
      </c>
      <c r="E152" s="2"/>
      <c r="F152" s="2"/>
      <c r="G152" s="2"/>
      <c r="H152" s="2"/>
      <c r="I152" s="2"/>
      <c r="J152" s="2"/>
      <c r="K152" s="3"/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41.25" customHeight="1">
      <c r="A153" s="84"/>
      <c r="B153" s="76" t="s">
        <v>291</v>
      </c>
      <c r="C153" s="70"/>
      <c r="D153" s="71"/>
      <c r="E153" s="2"/>
      <c r="F153" s="2"/>
      <c r="G153" s="2"/>
      <c r="H153" s="2"/>
      <c r="I153" s="2"/>
      <c r="J153" s="2"/>
      <c r="K153" s="3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>
      <c r="A154" s="92" t="s">
        <v>297</v>
      </c>
      <c r="B154" s="69" t="s">
        <v>280</v>
      </c>
      <c r="C154" s="70"/>
      <c r="D154" s="71"/>
      <c r="E154" s="69" t="s">
        <v>281</v>
      </c>
      <c r="F154" s="70"/>
      <c r="G154" s="71"/>
      <c r="N154" s="23"/>
      <c r="O154" s="23"/>
      <c r="P154" s="23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93"/>
      <c r="B155" s="4" t="s">
        <v>225</v>
      </c>
      <c r="C155" s="4" t="s">
        <v>203</v>
      </c>
      <c r="D155" s="4" t="s">
        <v>288</v>
      </c>
      <c r="E155" s="4" t="s">
        <v>226</v>
      </c>
      <c r="F155" s="4" t="s">
        <v>203</v>
      </c>
      <c r="G155" s="4" t="s">
        <v>288</v>
      </c>
      <c r="N155" s="23"/>
      <c r="O155" s="23"/>
      <c r="P155" s="23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>
      <c r="A156" s="93"/>
      <c r="B156" s="5" t="s">
        <v>71</v>
      </c>
      <c r="C156" s="6">
        <v>1</v>
      </c>
      <c r="D156" s="24">
        <f t="shared" ref="D156:D163" si="16">C156*0.7*100</f>
        <v>70</v>
      </c>
      <c r="E156" s="25" t="s">
        <v>72</v>
      </c>
      <c r="F156" s="6">
        <v>1</v>
      </c>
      <c r="G156" s="7">
        <f t="shared" ref="G156:G163" si="17">F156*1*100</f>
        <v>100</v>
      </c>
      <c r="N156" s="23"/>
      <c r="O156" s="23"/>
      <c r="P156" s="23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>
      <c r="A157" s="93"/>
      <c r="B157" s="5" t="s">
        <v>73</v>
      </c>
      <c r="C157" s="6">
        <v>0.89</v>
      </c>
      <c r="D157" s="24">
        <f t="shared" si="16"/>
        <v>62.3</v>
      </c>
      <c r="E157" s="25" t="s">
        <v>74</v>
      </c>
      <c r="F157" s="6">
        <v>0.89</v>
      </c>
      <c r="G157" s="7">
        <f t="shared" si="17"/>
        <v>89</v>
      </c>
      <c r="N157" s="23"/>
      <c r="O157" s="23"/>
      <c r="P157" s="23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>
      <c r="A158" s="93"/>
      <c r="B158" s="5" t="s">
        <v>75</v>
      </c>
      <c r="C158" s="6">
        <v>0.79</v>
      </c>
      <c r="D158" s="24">
        <f t="shared" si="16"/>
        <v>55.3</v>
      </c>
      <c r="E158" s="25" t="s">
        <v>76</v>
      </c>
      <c r="F158" s="6">
        <v>0.79</v>
      </c>
      <c r="G158" s="7">
        <f t="shared" si="17"/>
        <v>79</v>
      </c>
      <c r="N158" s="23"/>
      <c r="O158" s="23"/>
      <c r="P158" s="23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>
      <c r="A159" s="93"/>
      <c r="B159" s="5" t="s">
        <v>77</v>
      </c>
      <c r="C159" s="6">
        <v>0.69</v>
      </c>
      <c r="D159" s="24">
        <f t="shared" si="16"/>
        <v>48.29999999999999</v>
      </c>
      <c r="E159" s="25" t="s">
        <v>78</v>
      </c>
      <c r="F159" s="6">
        <v>0.69</v>
      </c>
      <c r="G159" s="7">
        <f t="shared" si="17"/>
        <v>69</v>
      </c>
      <c r="N159" s="23"/>
      <c r="O159" s="23"/>
      <c r="P159" s="23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>
      <c r="A160" s="93"/>
      <c r="B160" s="5" t="s">
        <v>79</v>
      </c>
      <c r="C160" s="6">
        <v>0.59</v>
      </c>
      <c r="D160" s="24">
        <f t="shared" si="16"/>
        <v>41.3</v>
      </c>
      <c r="E160" s="25" t="s">
        <v>80</v>
      </c>
      <c r="F160" s="6">
        <v>0.59</v>
      </c>
      <c r="G160" s="7">
        <f t="shared" si="17"/>
        <v>59</v>
      </c>
      <c r="N160" s="23"/>
      <c r="O160" s="23"/>
      <c r="P160" s="23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>
      <c r="A161" s="93"/>
      <c r="B161" s="5" t="s">
        <v>81</v>
      </c>
      <c r="C161" s="6">
        <v>0.49</v>
      </c>
      <c r="D161" s="24">
        <f t="shared" si="16"/>
        <v>34.299999999999997</v>
      </c>
      <c r="E161" s="25" t="s">
        <v>82</v>
      </c>
      <c r="F161" s="6">
        <v>0.49</v>
      </c>
      <c r="G161" s="7">
        <f t="shared" si="17"/>
        <v>49</v>
      </c>
      <c r="N161" s="23"/>
      <c r="O161" s="23"/>
      <c r="P161" s="23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>
      <c r="A162" s="93"/>
      <c r="B162" s="5" t="s">
        <v>83</v>
      </c>
      <c r="C162" s="6">
        <v>0.39</v>
      </c>
      <c r="D162" s="24">
        <f t="shared" si="16"/>
        <v>27.299999999999997</v>
      </c>
      <c r="E162" s="25" t="s">
        <v>84</v>
      </c>
      <c r="F162" s="6">
        <v>0.39</v>
      </c>
      <c r="G162" s="7">
        <f t="shared" si="17"/>
        <v>39</v>
      </c>
      <c r="N162" s="23"/>
      <c r="O162" s="23"/>
      <c r="P162" s="23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>
      <c r="A163" s="84"/>
      <c r="B163" s="5" t="s">
        <v>85</v>
      </c>
      <c r="C163" s="6">
        <v>0</v>
      </c>
      <c r="D163" s="24">
        <f t="shared" si="16"/>
        <v>0</v>
      </c>
      <c r="E163" s="25" t="s">
        <v>86</v>
      </c>
      <c r="F163" s="6">
        <v>0</v>
      </c>
      <c r="G163" s="7">
        <f t="shared" si="17"/>
        <v>0</v>
      </c>
      <c r="N163" s="23"/>
      <c r="O163" s="23"/>
      <c r="P163" s="23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>
      <c r="A164" s="92" t="s">
        <v>298</v>
      </c>
      <c r="B164" s="69" t="s">
        <v>239</v>
      </c>
      <c r="C164" s="70"/>
      <c r="D164" s="71"/>
      <c r="E164" s="2"/>
      <c r="F164" s="2"/>
      <c r="G164" s="2"/>
      <c r="K164" s="3"/>
      <c r="L164" s="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93"/>
      <c r="B165" s="4" t="s">
        <v>221</v>
      </c>
      <c r="C165" s="4" t="s">
        <v>203</v>
      </c>
      <c r="D165" s="4" t="s">
        <v>288</v>
      </c>
      <c r="E165" s="2"/>
      <c r="F165" s="2"/>
      <c r="G165" s="2"/>
      <c r="K165" s="3"/>
      <c r="L165" s="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>
      <c r="A166" s="93"/>
      <c r="B166" s="5" t="s">
        <v>27</v>
      </c>
      <c r="C166" s="6">
        <v>1</v>
      </c>
      <c r="D166" s="7">
        <f t="shared" ref="D166:D177" si="18">C166*1*100</f>
        <v>100</v>
      </c>
      <c r="E166" s="2"/>
      <c r="F166" s="2"/>
      <c r="G166" s="2"/>
      <c r="K166" s="3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>
      <c r="A167" s="93"/>
      <c r="B167" s="5" t="s">
        <v>87</v>
      </c>
      <c r="C167" s="6">
        <v>0.94</v>
      </c>
      <c r="D167" s="7">
        <f t="shared" si="18"/>
        <v>94</v>
      </c>
      <c r="E167" s="2"/>
      <c r="F167" s="2"/>
      <c r="G167" s="2"/>
      <c r="K167" s="3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>
      <c r="A168" s="93"/>
      <c r="B168" s="5" t="s">
        <v>88</v>
      </c>
      <c r="C168" s="6">
        <v>0.88</v>
      </c>
      <c r="D168" s="7">
        <f t="shared" si="18"/>
        <v>88</v>
      </c>
      <c r="E168" s="2"/>
      <c r="F168" s="2"/>
      <c r="G168" s="2"/>
      <c r="K168" s="3"/>
      <c r="L168" s="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>
      <c r="A169" s="93"/>
      <c r="B169" s="5" t="s">
        <v>28</v>
      </c>
      <c r="C169" s="6">
        <v>0.82</v>
      </c>
      <c r="D169" s="7">
        <f t="shared" si="18"/>
        <v>82</v>
      </c>
      <c r="E169" s="2"/>
      <c r="F169" s="2"/>
      <c r="G169" s="2"/>
      <c r="K169" s="3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>
      <c r="A170" s="93"/>
      <c r="B170" s="5" t="s">
        <v>29</v>
      </c>
      <c r="C170" s="6">
        <v>0.76</v>
      </c>
      <c r="D170" s="7">
        <f t="shared" si="18"/>
        <v>76</v>
      </c>
      <c r="E170" s="2"/>
      <c r="F170" s="2"/>
      <c r="G170" s="2"/>
      <c r="K170" s="3"/>
      <c r="L170" s="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>
      <c r="A171" s="93"/>
      <c r="B171" s="5" t="s">
        <v>89</v>
      </c>
      <c r="C171" s="6">
        <v>0.7</v>
      </c>
      <c r="D171" s="7">
        <f t="shared" si="18"/>
        <v>70</v>
      </c>
      <c r="E171" s="2"/>
      <c r="F171" s="2"/>
      <c r="G171" s="2"/>
      <c r="K171" s="3"/>
      <c r="L171" s="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>
      <c r="A172" s="93"/>
      <c r="B172" s="5" t="s">
        <v>90</v>
      </c>
      <c r="C172" s="6">
        <v>0.64</v>
      </c>
      <c r="D172" s="7">
        <f t="shared" si="18"/>
        <v>64</v>
      </c>
      <c r="E172" s="2"/>
      <c r="F172" s="2"/>
      <c r="G172" s="2"/>
      <c r="K172" s="3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>
      <c r="A173" s="93"/>
      <c r="B173" s="5" t="s">
        <v>91</v>
      </c>
      <c r="C173" s="6">
        <v>0.57999999999999996</v>
      </c>
      <c r="D173" s="7">
        <f t="shared" si="18"/>
        <v>57.999999999999993</v>
      </c>
      <c r="E173" s="2"/>
      <c r="F173" s="2"/>
      <c r="G173" s="2"/>
      <c r="K173" s="3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>
      <c r="A174" s="93"/>
      <c r="B174" s="5" t="s">
        <v>92</v>
      </c>
      <c r="C174" s="6">
        <v>0.52</v>
      </c>
      <c r="D174" s="7">
        <f t="shared" si="18"/>
        <v>52</v>
      </c>
      <c r="E174" s="2"/>
      <c r="F174" s="2"/>
      <c r="G174" s="2"/>
      <c r="K174" s="3"/>
      <c r="L174" s="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>
      <c r="A175" s="93"/>
      <c r="B175" s="5" t="s">
        <v>93</v>
      </c>
      <c r="C175" s="6">
        <v>0.46</v>
      </c>
      <c r="D175" s="7">
        <f t="shared" si="18"/>
        <v>46</v>
      </c>
      <c r="E175" s="2"/>
      <c r="F175" s="2"/>
      <c r="G175" s="2"/>
      <c r="K175" s="3"/>
      <c r="L175" s="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>
      <c r="A176" s="93"/>
      <c r="B176" s="5" t="s">
        <v>94</v>
      </c>
      <c r="C176" s="6">
        <v>0.4</v>
      </c>
      <c r="D176" s="7">
        <f t="shared" si="18"/>
        <v>40</v>
      </c>
      <c r="E176" s="2"/>
      <c r="F176" s="2"/>
      <c r="G176" s="2"/>
      <c r="K176" s="3"/>
      <c r="L176" s="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>
      <c r="A177" s="84"/>
      <c r="B177" s="5" t="s">
        <v>95</v>
      </c>
      <c r="C177" s="6">
        <v>0</v>
      </c>
      <c r="D177" s="7">
        <f t="shared" si="18"/>
        <v>0</v>
      </c>
      <c r="E177" s="2"/>
      <c r="F177" s="2"/>
      <c r="G177" s="2"/>
      <c r="K177" s="3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>
      <c r="A178" s="92" t="s">
        <v>267</v>
      </c>
      <c r="B178" s="69" t="s">
        <v>282</v>
      </c>
      <c r="C178" s="70"/>
      <c r="D178" s="70"/>
      <c r="E178" s="69" t="s">
        <v>281</v>
      </c>
      <c r="F178" s="70"/>
      <c r="G178" s="7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93"/>
      <c r="B179" s="4" t="s">
        <v>220</v>
      </c>
      <c r="C179" s="4" t="s">
        <v>203</v>
      </c>
      <c r="D179" s="4" t="s">
        <v>288</v>
      </c>
      <c r="E179" s="4" t="s">
        <v>220</v>
      </c>
      <c r="F179" s="4" t="s">
        <v>203</v>
      </c>
      <c r="G179" s="4" t="s">
        <v>288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>
      <c r="A180" s="93"/>
      <c r="B180" s="5" t="s">
        <v>54</v>
      </c>
      <c r="C180" s="6">
        <v>1</v>
      </c>
      <c r="D180" s="24">
        <f t="shared" ref="D180:D186" si="19">C180*0.5*100</f>
        <v>50</v>
      </c>
      <c r="E180" s="5" t="s">
        <v>54</v>
      </c>
      <c r="F180" s="6">
        <v>1</v>
      </c>
      <c r="G180" s="7">
        <f t="shared" ref="G180:G186" si="20">F180*1*100</f>
        <v>100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>
      <c r="A181" s="93"/>
      <c r="B181" s="5" t="s">
        <v>58</v>
      </c>
      <c r="C181" s="6">
        <v>0.8</v>
      </c>
      <c r="D181" s="24">
        <f t="shared" si="19"/>
        <v>40</v>
      </c>
      <c r="E181" s="5" t="s">
        <v>58</v>
      </c>
      <c r="F181" s="6">
        <v>0.8</v>
      </c>
      <c r="G181" s="7">
        <f t="shared" si="20"/>
        <v>80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>
      <c r="A182" s="93"/>
      <c r="B182" s="5" t="s">
        <v>62</v>
      </c>
      <c r="C182" s="6">
        <v>0.65</v>
      </c>
      <c r="D182" s="24">
        <f t="shared" si="19"/>
        <v>32.5</v>
      </c>
      <c r="E182" s="5" t="s">
        <v>62</v>
      </c>
      <c r="F182" s="6">
        <v>0.65</v>
      </c>
      <c r="G182" s="7">
        <f t="shared" si="20"/>
        <v>65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>
      <c r="A183" s="93"/>
      <c r="B183" s="5" t="s">
        <v>63</v>
      </c>
      <c r="C183" s="6">
        <v>0.55000000000000004</v>
      </c>
      <c r="D183" s="24">
        <f t="shared" si="19"/>
        <v>27.500000000000004</v>
      </c>
      <c r="E183" s="5" t="s">
        <v>63</v>
      </c>
      <c r="F183" s="6">
        <v>0.55000000000000004</v>
      </c>
      <c r="G183" s="7">
        <f t="shared" si="20"/>
        <v>55.000000000000007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>
      <c r="A184" s="93"/>
      <c r="B184" s="5" t="s">
        <v>95</v>
      </c>
      <c r="C184" s="6">
        <v>0.45</v>
      </c>
      <c r="D184" s="24">
        <f t="shared" si="19"/>
        <v>22.5</v>
      </c>
      <c r="E184" s="5" t="s">
        <v>95</v>
      </c>
      <c r="F184" s="6">
        <v>0.45</v>
      </c>
      <c r="G184" s="7">
        <f t="shared" si="20"/>
        <v>45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>
      <c r="A185" s="93"/>
      <c r="B185" s="5" t="s">
        <v>97</v>
      </c>
      <c r="C185" s="6">
        <v>0.3</v>
      </c>
      <c r="D185" s="24">
        <f t="shared" si="19"/>
        <v>15</v>
      </c>
      <c r="E185" s="5" t="s">
        <v>97</v>
      </c>
      <c r="F185" s="6">
        <v>0.3</v>
      </c>
      <c r="G185" s="7">
        <f t="shared" si="20"/>
        <v>30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>
      <c r="A186" s="84"/>
      <c r="B186" s="5" t="s">
        <v>98</v>
      </c>
      <c r="C186" s="6">
        <v>0</v>
      </c>
      <c r="D186" s="24">
        <f t="shared" si="19"/>
        <v>0</v>
      </c>
      <c r="E186" s="5" t="s">
        <v>98</v>
      </c>
      <c r="F186" s="6">
        <v>0</v>
      </c>
      <c r="G186" s="7">
        <f t="shared" si="20"/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>
      <c r="A187" s="94" t="s">
        <v>268</v>
      </c>
      <c r="B187" s="69" t="s">
        <v>209</v>
      </c>
      <c r="C187" s="70"/>
      <c r="D187" s="71"/>
      <c r="E187" s="3"/>
      <c r="F187" s="3"/>
      <c r="G187" s="3"/>
      <c r="H187" s="3"/>
      <c r="I187" s="3"/>
      <c r="J187" s="3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93"/>
      <c r="B188" s="9" t="s">
        <v>227</v>
      </c>
      <c r="C188" s="4" t="s">
        <v>203</v>
      </c>
      <c r="D188" s="4" t="s">
        <v>288</v>
      </c>
      <c r="E188" s="3"/>
      <c r="F188" s="3"/>
      <c r="G188" s="3"/>
      <c r="H188" s="3"/>
      <c r="I188" s="3"/>
      <c r="J188" s="3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>
      <c r="A189" s="93"/>
      <c r="B189" s="18">
        <v>100</v>
      </c>
      <c r="C189" s="15">
        <v>1</v>
      </c>
      <c r="D189" s="18">
        <v>100</v>
      </c>
      <c r="E189" s="3"/>
      <c r="F189" s="3"/>
      <c r="G189" s="3"/>
      <c r="H189" s="3"/>
      <c r="I189" s="3"/>
      <c r="J189" s="3"/>
      <c r="K189" s="3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>
      <c r="A190" s="93"/>
      <c r="B190" s="18">
        <v>90</v>
      </c>
      <c r="C190" s="15">
        <v>0.9</v>
      </c>
      <c r="D190" s="18">
        <v>90</v>
      </c>
      <c r="E190" s="3"/>
      <c r="F190" s="3"/>
      <c r="G190" s="3"/>
      <c r="H190" s="3"/>
      <c r="I190" s="3"/>
      <c r="J190" s="3"/>
      <c r="K190" s="3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>
      <c r="A191" s="93"/>
      <c r="B191" s="16">
        <v>80</v>
      </c>
      <c r="C191" s="15">
        <v>0.8</v>
      </c>
      <c r="D191" s="18">
        <v>80</v>
      </c>
      <c r="E191" s="3"/>
      <c r="F191" s="3"/>
      <c r="G191" s="3"/>
      <c r="H191" s="3"/>
      <c r="I191" s="3"/>
      <c r="J191" s="3"/>
      <c r="K191" s="3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>
      <c r="A192" s="93"/>
      <c r="B192" s="16">
        <v>70</v>
      </c>
      <c r="C192" s="15">
        <v>0.7</v>
      </c>
      <c r="D192" s="18">
        <v>70</v>
      </c>
      <c r="E192" s="3"/>
      <c r="F192" s="3"/>
      <c r="G192" s="3"/>
      <c r="H192" s="3"/>
      <c r="I192" s="3"/>
      <c r="J192" s="3"/>
      <c r="K192" s="3"/>
      <c r="L192" s="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>
      <c r="A193" s="93"/>
      <c r="B193" s="16">
        <v>60</v>
      </c>
      <c r="C193" s="15">
        <v>0.6</v>
      </c>
      <c r="D193" s="18">
        <v>60</v>
      </c>
      <c r="E193" s="3"/>
      <c r="F193" s="3"/>
      <c r="G193" s="3"/>
      <c r="H193" s="3"/>
      <c r="I193" s="3"/>
      <c r="J193" s="3"/>
      <c r="K193" s="3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>
      <c r="A194" s="93"/>
      <c r="B194" s="18">
        <v>50</v>
      </c>
      <c r="C194" s="15">
        <v>0.5</v>
      </c>
      <c r="D194" s="18">
        <v>50</v>
      </c>
      <c r="E194" s="3"/>
      <c r="F194" s="3"/>
      <c r="G194" s="3"/>
      <c r="H194" s="3"/>
      <c r="I194" s="3"/>
      <c r="J194" s="3"/>
      <c r="K194" s="3"/>
      <c r="L194" s="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>
      <c r="A195" s="84"/>
      <c r="B195" s="18" t="s">
        <v>100</v>
      </c>
      <c r="C195" s="15">
        <v>0</v>
      </c>
      <c r="D195" s="18">
        <v>0</v>
      </c>
      <c r="E195" s="3"/>
      <c r="F195" s="3"/>
      <c r="G195" s="3"/>
      <c r="H195" s="3"/>
      <c r="I195" s="3"/>
      <c r="J195" s="3"/>
      <c r="K195" s="3"/>
      <c r="L195" s="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>
      <c r="A196" s="92" t="s">
        <v>283</v>
      </c>
      <c r="B196" s="69" t="s">
        <v>239</v>
      </c>
      <c r="C196" s="70"/>
      <c r="D196" s="71"/>
      <c r="E196" s="3"/>
      <c r="F196" s="3"/>
      <c r="G196" s="3"/>
      <c r="K196" s="3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93"/>
      <c r="B197" s="9" t="s">
        <v>228</v>
      </c>
      <c r="C197" s="4" t="s">
        <v>203</v>
      </c>
      <c r="D197" s="4" t="s">
        <v>288</v>
      </c>
      <c r="E197" s="3"/>
      <c r="F197" s="3"/>
      <c r="G197" s="3"/>
      <c r="K197" s="3"/>
      <c r="L197" s="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>
      <c r="A198" s="93"/>
      <c r="B198" s="5" t="s">
        <v>2</v>
      </c>
      <c r="C198" s="6">
        <v>1</v>
      </c>
      <c r="D198" s="10">
        <f t="shared" ref="D198:D202" si="21">C198*1*100</f>
        <v>100</v>
      </c>
      <c r="E198" s="3"/>
      <c r="F198" s="3"/>
      <c r="G198" s="3"/>
      <c r="K198" s="3"/>
      <c r="L198" s="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>
      <c r="A199" s="93"/>
      <c r="B199" s="5" t="s">
        <v>3</v>
      </c>
      <c r="C199" s="6">
        <v>0.8</v>
      </c>
      <c r="D199" s="10">
        <f t="shared" si="21"/>
        <v>80</v>
      </c>
      <c r="E199" s="3"/>
      <c r="F199" s="3"/>
      <c r="G199" s="3"/>
      <c r="K199" s="3"/>
      <c r="L199" s="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>
      <c r="A200" s="93"/>
      <c r="B200" s="5" t="s">
        <v>4</v>
      </c>
      <c r="C200" s="6">
        <v>0.6</v>
      </c>
      <c r="D200" s="10">
        <f t="shared" si="21"/>
        <v>60</v>
      </c>
      <c r="E200" s="3"/>
      <c r="F200" s="3"/>
      <c r="G200" s="3"/>
      <c r="K200" s="3"/>
      <c r="L200" s="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>
      <c r="A201" s="93"/>
      <c r="B201" s="8">
        <v>45240</v>
      </c>
      <c r="C201" s="6">
        <v>0.3</v>
      </c>
      <c r="D201" s="10">
        <f t="shared" si="21"/>
        <v>30</v>
      </c>
      <c r="E201" s="3"/>
      <c r="F201" s="3"/>
      <c r="G201" s="3"/>
      <c r="K201" s="3"/>
      <c r="L201" s="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>
      <c r="A202" s="84"/>
      <c r="B202" s="8">
        <v>45170</v>
      </c>
      <c r="C202" s="6">
        <v>0</v>
      </c>
      <c r="D202" s="10">
        <f t="shared" si="21"/>
        <v>0</v>
      </c>
      <c r="E202" s="3"/>
      <c r="F202" s="3"/>
      <c r="G202" s="3"/>
      <c r="K202" s="3"/>
      <c r="L202" s="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>
      <c r="A203" s="92" t="s">
        <v>284</v>
      </c>
      <c r="B203" s="69" t="s">
        <v>239</v>
      </c>
      <c r="C203" s="70"/>
      <c r="D203" s="71"/>
      <c r="E203" s="2"/>
      <c r="F203" s="2"/>
      <c r="G203" s="2"/>
      <c r="K203" s="2"/>
      <c r="L203" s="2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93"/>
      <c r="B204" s="9" t="s">
        <v>229</v>
      </c>
      <c r="C204" s="4" t="s">
        <v>203</v>
      </c>
      <c r="D204" s="4" t="s">
        <v>288</v>
      </c>
      <c r="E204" s="2"/>
      <c r="F204" s="2"/>
      <c r="G204" s="2"/>
      <c r="K204" s="2"/>
      <c r="L204" s="2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43.5" customHeight="1">
      <c r="A205" s="84"/>
      <c r="B205" s="76" t="s">
        <v>292</v>
      </c>
      <c r="C205" s="70"/>
      <c r="D205" s="71"/>
      <c r="E205" s="2"/>
      <c r="F205" s="2"/>
      <c r="G205" s="2"/>
      <c r="K205" s="2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>
      <c r="A206" s="92" t="s">
        <v>270</v>
      </c>
      <c r="B206" s="69" t="s">
        <v>204</v>
      </c>
      <c r="C206" s="70"/>
      <c r="D206" s="71"/>
      <c r="E206" s="69" t="s">
        <v>239</v>
      </c>
      <c r="F206" s="70"/>
      <c r="G206" s="71"/>
      <c r="K206" s="3"/>
      <c r="L206" s="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93"/>
      <c r="B207" s="26" t="s">
        <v>215</v>
      </c>
      <c r="C207" s="4" t="s">
        <v>203</v>
      </c>
      <c r="D207" s="4" t="s">
        <v>288</v>
      </c>
      <c r="E207" s="4" t="s">
        <v>216</v>
      </c>
      <c r="F207" s="4" t="s">
        <v>203</v>
      </c>
      <c r="G207" s="4" t="s">
        <v>288</v>
      </c>
      <c r="K207" s="3"/>
      <c r="L207" s="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6" customHeight="1">
      <c r="A208" s="93"/>
      <c r="B208" s="5">
        <v>10</v>
      </c>
      <c r="C208" s="19">
        <v>1</v>
      </c>
      <c r="D208" s="27">
        <f t="shared" ref="D208:D214" si="22">C208*0.7*100</f>
        <v>70</v>
      </c>
      <c r="E208" s="76" t="s">
        <v>289</v>
      </c>
      <c r="F208" s="70"/>
      <c r="G208" s="71"/>
      <c r="K208" s="3"/>
      <c r="L208" s="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>
      <c r="A209" s="93"/>
      <c r="B209" s="5">
        <v>9</v>
      </c>
      <c r="C209" s="6">
        <v>0.9</v>
      </c>
      <c r="D209" s="27">
        <f t="shared" si="22"/>
        <v>63</v>
      </c>
      <c r="E209" s="3"/>
      <c r="F209" s="3"/>
      <c r="G209" s="3"/>
      <c r="H209" s="3"/>
      <c r="I209" s="3"/>
      <c r="J209" s="3"/>
      <c r="K209" s="3"/>
      <c r="L209" s="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>
      <c r="A210" s="93"/>
      <c r="B210" s="5">
        <v>8</v>
      </c>
      <c r="C210" s="6">
        <v>0.75</v>
      </c>
      <c r="D210" s="27">
        <f t="shared" si="22"/>
        <v>52.499999999999993</v>
      </c>
      <c r="E210" s="3"/>
      <c r="F210" s="3"/>
      <c r="G210" s="3"/>
      <c r="H210" s="3"/>
      <c r="I210" s="3"/>
      <c r="J210" s="3"/>
      <c r="K210" s="3"/>
      <c r="L210" s="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>
      <c r="A211" s="93"/>
      <c r="B211" s="5">
        <v>7</v>
      </c>
      <c r="C211" s="6">
        <v>0.6</v>
      </c>
      <c r="D211" s="27">
        <f t="shared" si="22"/>
        <v>42</v>
      </c>
      <c r="E211" s="3"/>
      <c r="F211" s="3"/>
      <c r="G211" s="3"/>
      <c r="H211" s="3"/>
      <c r="I211" s="3"/>
      <c r="J211" s="3"/>
      <c r="K211" s="3"/>
      <c r="L211" s="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>
      <c r="A212" s="93"/>
      <c r="B212" s="5">
        <v>6</v>
      </c>
      <c r="C212" s="6">
        <v>0.45</v>
      </c>
      <c r="D212" s="27">
        <f t="shared" si="22"/>
        <v>31.5</v>
      </c>
      <c r="E212" s="3"/>
      <c r="F212" s="3"/>
      <c r="G212" s="3"/>
      <c r="H212" s="3"/>
      <c r="I212" s="3"/>
      <c r="J212" s="3"/>
      <c r="K212" s="3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>
      <c r="A213" s="93"/>
      <c r="B213" s="5">
        <v>5</v>
      </c>
      <c r="C213" s="6">
        <v>0.3</v>
      </c>
      <c r="D213" s="27">
        <f t="shared" si="22"/>
        <v>21</v>
      </c>
      <c r="E213" s="3"/>
      <c r="F213" s="3"/>
      <c r="G213" s="3"/>
      <c r="H213" s="3"/>
      <c r="I213" s="3"/>
      <c r="J213" s="3"/>
      <c r="K213" s="3"/>
      <c r="L213" s="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>
      <c r="A214" s="84"/>
      <c r="B214" s="8">
        <v>44930</v>
      </c>
      <c r="C214" s="6">
        <v>0</v>
      </c>
      <c r="D214" s="27">
        <f t="shared" si="22"/>
        <v>0</v>
      </c>
      <c r="E214" s="3"/>
      <c r="F214" s="3"/>
      <c r="G214" s="3"/>
      <c r="H214" s="3"/>
      <c r="I214" s="3"/>
      <c r="J214" s="3"/>
      <c r="K214" s="3"/>
      <c r="L214" s="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>
      <c r="A215" s="94" t="s">
        <v>299</v>
      </c>
      <c r="B215" s="81" t="s">
        <v>209</v>
      </c>
      <c r="C215" s="82"/>
      <c r="D215" s="80"/>
      <c r="E215" s="3"/>
      <c r="F215" s="3"/>
      <c r="G215" s="3"/>
      <c r="H215" s="3"/>
      <c r="I215" s="3"/>
      <c r="J215" s="3"/>
      <c r="K215" s="3"/>
      <c r="L215" s="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93"/>
      <c r="B216" s="9" t="s">
        <v>215</v>
      </c>
      <c r="C216" s="4" t="s">
        <v>203</v>
      </c>
      <c r="D216" s="4" t="s">
        <v>288</v>
      </c>
      <c r="E216" s="3"/>
      <c r="F216" s="3"/>
      <c r="G216" s="3"/>
      <c r="H216" s="3"/>
      <c r="I216" s="3"/>
      <c r="J216" s="3"/>
      <c r="K216" s="3"/>
      <c r="L216" s="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>
      <c r="A217" s="93"/>
      <c r="B217" s="18">
        <v>10</v>
      </c>
      <c r="C217" s="19">
        <v>1</v>
      </c>
      <c r="D217" s="18">
        <v>100</v>
      </c>
      <c r="E217" s="3"/>
      <c r="F217" s="3"/>
      <c r="G217" s="3"/>
      <c r="H217" s="3"/>
      <c r="I217" s="3"/>
      <c r="J217" s="3"/>
      <c r="K217" s="3"/>
      <c r="L217" s="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>
      <c r="A218" s="93"/>
      <c r="B218" s="18">
        <v>9</v>
      </c>
      <c r="C218" s="6">
        <v>0.9</v>
      </c>
      <c r="D218" s="18">
        <v>90</v>
      </c>
      <c r="E218" s="3"/>
      <c r="F218" s="3"/>
      <c r="G218" s="3"/>
      <c r="H218" s="3"/>
      <c r="I218" s="3"/>
      <c r="J218" s="3"/>
      <c r="K218" s="3"/>
      <c r="L218" s="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>
      <c r="A219" s="93"/>
      <c r="B219" s="16">
        <v>8</v>
      </c>
      <c r="C219" s="6">
        <v>0.8</v>
      </c>
      <c r="D219" s="18">
        <v>80</v>
      </c>
      <c r="E219" s="3"/>
      <c r="F219" s="3"/>
      <c r="G219" s="3"/>
      <c r="H219" s="3"/>
      <c r="I219" s="3"/>
      <c r="J219" s="3"/>
      <c r="K219" s="3"/>
      <c r="L219" s="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>
      <c r="A220" s="93"/>
      <c r="B220" s="16">
        <v>7</v>
      </c>
      <c r="C220" s="6">
        <v>0.7</v>
      </c>
      <c r="D220" s="18">
        <v>70</v>
      </c>
      <c r="E220" s="3"/>
      <c r="F220" s="3"/>
      <c r="G220" s="3"/>
      <c r="H220" s="3"/>
      <c r="I220" s="3"/>
      <c r="J220" s="3"/>
      <c r="K220" s="3"/>
      <c r="L220" s="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>
      <c r="A221" s="93"/>
      <c r="B221" s="16">
        <v>6</v>
      </c>
      <c r="C221" s="6">
        <v>0.6</v>
      </c>
      <c r="D221" s="18">
        <v>60</v>
      </c>
      <c r="E221" s="3"/>
      <c r="F221" s="3"/>
      <c r="G221" s="3"/>
      <c r="H221" s="3"/>
      <c r="I221" s="3"/>
      <c r="J221" s="3"/>
      <c r="K221" s="3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>
      <c r="A222" s="93"/>
      <c r="B222" s="18">
        <v>5</v>
      </c>
      <c r="C222" s="6">
        <v>0.5</v>
      </c>
      <c r="D222" s="18">
        <v>50</v>
      </c>
      <c r="E222" s="3"/>
      <c r="F222" s="3"/>
      <c r="G222" s="3"/>
      <c r="H222" s="3"/>
      <c r="I222" s="3"/>
      <c r="J222" s="3"/>
      <c r="K222" s="3"/>
      <c r="L222" s="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>
      <c r="A223" s="84"/>
      <c r="B223" s="18" t="s">
        <v>104</v>
      </c>
      <c r="C223" s="6">
        <v>0</v>
      </c>
      <c r="D223" s="18">
        <v>0</v>
      </c>
      <c r="E223" s="3"/>
      <c r="F223" s="3"/>
      <c r="G223" s="3"/>
      <c r="H223" s="3"/>
      <c r="I223" s="3"/>
      <c r="J223" s="3"/>
      <c r="K223" s="3"/>
      <c r="L223" s="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>
      <c r="A224" s="92" t="s">
        <v>271</v>
      </c>
      <c r="B224" s="81" t="s">
        <v>204</v>
      </c>
      <c r="C224" s="82"/>
      <c r="D224" s="80"/>
      <c r="E224" s="69" t="s">
        <v>231</v>
      </c>
      <c r="F224" s="70"/>
      <c r="G224" s="71"/>
      <c r="H224" s="69" t="s">
        <v>224</v>
      </c>
      <c r="I224" s="70"/>
      <c r="J224" s="7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93"/>
      <c r="B225" s="26" t="s">
        <v>230</v>
      </c>
      <c r="C225" s="4" t="s">
        <v>203</v>
      </c>
      <c r="D225" s="4" t="s">
        <v>288</v>
      </c>
      <c r="E225" s="4" t="s">
        <v>232</v>
      </c>
      <c r="F225" s="4" t="s">
        <v>203</v>
      </c>
      <c r="G225" s="4" t="s">
        <v>288</v>
      </c>
      <c r="H225" s="26" t="s">
        <v>232</v>
      </c>
      <c r="I225" s="4" t="s">
        <v>203</v>
      </c>
      <c r="J225" s="4" t="s">
        <v>288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>
      <c r="A226" s="93"/>
      <c r="B226" s="25">
        <v>1</v>
      </c>
      <c r="C226" s="28">
        <v>1</v>
      </c>
      <c r="D226" s="29">
        <f t="shared" ref="D226:D231" si="23">C226*0.7*100</f>
        <v>70</v>
      </c>
      <c r="E226" s="5">
        <v>15</v>
      </c>
      <c r="F226" s="6">
        <v>1</v>
      </c>
      <c r="G226" s="24">
        <f t="shared" ref="G226:G237" si="24">F226*0.8*100</f>
        <v>80</v>
      </c>
      <c r="H226" s="25">
        <v>15</v>
      </c>
      <c r="I226" s="28">
        <v>1</v>
      </c>
      <c r="J226" s="7">
        <f t="shared" ref="J226:J237" si="25">I226*1*100</f>
        <v>100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>
      <c r="A227" s="93"/>
      <c r="B227" s="25">
        <v>2</v>
      </c>
      <c r="C227" s="28">
        <v>0.9</v>
      </c>
      <c r="D227" s="29">
        <f t="shared" si="23"/>
        <v>63</v>
      </c>
      <c r="E227" s="5">
        <v>14</v>
      </c>
      <c r="F227" s="6">
        <v>0.93</v>
      </c>
      <c r="G227" s="24">
        <f t="shared" si="24"/>
        <v>74.400000000000006</v>
      </c>
      <c r="H227" s="25">
        <v>14</v>
      </c>
      <c r="I227" s="28">
        <v>0.93</v>
      </c>
      <c r="J227" s="7">
        <f t="shared" si="25"/>
        <v>93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>
      <c r="A228" s="93"/>
      <c r="B228" s="25">
        <v>3</v>
      </c>
      <c r="C228" s="28">
        <v>0.75</v>
      </c>
      <c r="D228" s="29">
        <f t="shared" si="23"/>
        <v>52.499999999999993</v>
      </c>
      <c r="E228" s="5">
        <v>13</v>
      </c>
      <c r="F228" s="6">
        <v>0.87</v>
      </c>
      <c r="G228" s="24">
        <f t="shared" si="24"/>
        <v>69.600000000000009</v>
      </c>
      <c r="H228" s="25">
        <v>13</v>
      </c>
      <c r="I228" s="28">
        <v>0.87</v>
      </c>
      <c r="J228" s="7">
        <f t="shared" si="25"/>
        <v>87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>
      <c r="A229" s="93"/>
      <c r="B229" s="25">
        <v>4</v>
      </c>
      <c r="C229" s="28">
        <v>0.5</v>
      </c>
      <c r="D229" s="29">
        <f t="shared" si="23"/>
        <v>35</v>
      </c>
      <c r="E229" s="5">
        <v>12</v>
      </c>
      <c r="F229" s="6">
        <v>0.8</v>
      </c>
      <c r="G229" s="24">
        <f t="shared" si="24"/>
        <v>64.000000000000014</v>
      </c>
      <c r="H229" s="25">
        <v>12</v>
      </c>
      <c r="I229" s="28">
        <v>0.8</v>
      </c>
      <c r="J229" s="7">
        <f t="shared" si="25"/>
        <v>80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>
      <c r="A230" s="93"/>
      <c r="B230" s="25">
        <v>5</v>
      </c>
      <c r="C230" s="28">
        <v>0.3</v>
      </c>
      <c r="D230" s="29">
        <f t="shared" si="23"/>
        <v>21</v>
      </c>
      <c r="E230" s="5">
        <v>11</v>
      </c>
      <c r="F230" s="6">
        <v>0.73</v>
      </c>
      <c r="G230" s="24">
        <f t="shared" si="24"/>
        <v>58.4</v>
      </c>
      <c r="H230" s="25">
        <v>11</v>
      </c>
      <c r="I230" s="28">
        <v>0.73</v>
      </c>
      <c r="J230" s="7">
        <f t="shared" si="25"/>
        <v>73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>
      <c r="A231" s="93"/>
      <c r="B231" s="30">
        <v>6</v>
      </c>
      <c r="C231" s="31">
        <v>0</v>
      </c>
      <c r="D231" s="32">
        <f t="shared" si="23"/>
        <v>0</v>
      </c>
      <c r="E231" s="5">
        <v>10</v>
      </c>
      <c r="F231" s="6">
        <v>0.67</v>
      </c>
      <c r="G231" s="24">
        <f t="shared" si="24"/>
        <v>53.6</v>
      </c>
      <c r="H231" s="25">
        <v>10</v>
      </c>
      <c r="I231" s="28">
        <v>0.67</v>
      </c>
      <c r="J231" s="7">
        <f t="shared" si="25"/>
        <v>67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>
      <c r="A232" s="93"/>
      <c r="B232" s="33"/>
      <c r="C232" s="34"/>
      <c r="D232" s="35"/>
      <c r="E232" s="5">
        <v>9</v>
      </c>
      <c r="F232" s="6">
        <v>0.6</v>
      </c>
      <c r="G232" s="24">
        <f t="shared" si="24"/>
        <v>48</v>
      </c>
      <c r="H232" s="25">
        <v>9</v>
      </c>
      <c r="I232" s="28">
        <v>0.6</v>
      </c>
      <c r="J232" s="7">
        <f t="shared" si="25"/>
        <v>60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>
      <c r="A233" s="93"/>
      <c r="B233" s="36"/>
      <c r="C233" s="3"/>
      <c r="D233" s="32"/>
      <c r="E233" s="5">
        <v>8</v>
      </c>
      <c r="F233" s="6">
        <v>0.53</v>
      </c>
      <c r="G233" s="24">
        <f t="shared" si="24"/>
        <v>42.400000000000006</v>
      </c>
      <c r="H233" s="25">
        <v>8</v>
      </c>
      <c r="I233" s="28">
        <v>0.53</v>
      </c>
      <c r="J233" s="7">
        <f t="shared" si="25"/>
        <v>53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>
      <c r="A234" s="93"/>
      <c r="B234" s="36"/>
      <c r="C234" s="3"/>
      <c r="D234" s="32"/>
      <c r="E234" s="5">
        <v>7</v>
      </c>
      <c r="F234" s="6">
        <v>0.47</v>
      </c>
      <c r="G234" s="24">
        <f t="shared" si="24"/>
        <v>37.6</v>
      </c>
      <c r="H234" s="25">
        <v>7</v>
      </c>
      <c r="I234" s="28">
        <v>0.47</v>
      </c>
      <c r="J234" s="7">
        <f t="shared" si="25"/>
        <v>47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>
      <c r="A235" s="93"/>
      <c r="B235" s="36"/>
      <c r="C235" s="3"/>
      <c r="D235" s="32"/>
      <c r="E235" s="5">
        <v>6</v>
      </c>
      <c r="F235" s="6">
        <v>0.4</v>
      </c>
      <c r="G235" s="24">
        <f t="shared" si="24"/>
        <v>32.000000000000007</v>
      </c>
      <c r="H235" s="25">
        <v>6</v>
      </c>
      <c r="I235" s="28">
        <v>0.4</v>
      </c>
      <c r="J235" s="7">
        <f t="shared" si="25"/>
        <v>40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>
      <c r="A236" s="93"/>
      <c r="B236" s="36"/>
      <c r="C236" s="3"/>
      <c r="D236" s="32"/>
      <c r="E236" s="5">
        <v>5</v>
      </c>
      <c r="F236" s="6">
        <v>0.3</v>
      </c>
      <c r="G236" s="24">
        <f t="shared" si="24"/>
        <v>24</v>
      </c>
      <c r="H236" s="25">
        <v>5</v>
      </c>
      <c r="I236" s="28">
        <v>0.3</v>
      </c>
      <c r="J236" s="7">
        <f t="shared" si="25"/>
        <v>30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>
      <c r="A237" s="84"/>
      <c r="B237" s="37"/>
      <c r="C237" s="38"/>
      <c r="D237" s="29"/>
      <c r="E237" s="8">
        <v>44930</v>
      </c>
      <c r="F237" s="6">
        <v>0</v>
      </c>
      <c r="G237" s="24">
        <f t="shared" si="24"/>
        <v>0</v>
      </c>
      <c r="H237" s="39">
        <v>44930</v>
      </c>
      <c r="I237" s="28">
        <v>0</v>
      </c>
      <c r="J237" s="7">
        <f t="shared" si="25"/>
        <v>0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>
      <c r="A238" s="94" t="s">
        <v>106</v>
      </c>
      <c r="B238" s="69" t="s">
        <v>107</v>
      </c>
      <c r="C238" s="70"/>
      <c r="D238" s="71"/>
      <c r="E238" s="2"/>
      <c r="F238" s="2"/>
      <c r="G238" s="2"/>
      <c r="H238" s="2"/>
      <c r="I238" s="2"/>
      <c r="J238" s="2"/>
      <c r="K238" s="2"/>
      <c r="L238" s="2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93"/>
      <c r="B239" s="4" t="s">
        <v>220</v>
      </c>
      <c r="C239" s="4" t="s">
        <v>203</v>
      </c>
      <c r="D239" s="4" t="s">
        <v>288</v>
      </c>
      <c r="E239" s="2"/>
      <c r="F239" s="2"/>
      <c r="G239" s="2"/>
      <c r="H239" s="2"/>
      <c r="I239" s="2"/>
      <c r="J239" s="2"/>
      <c r="K239" s="2"/>
      <c r="L239" s="2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>
      <c r="A240" s="93"/>
      <c r="B240" s="5" t="s">
        <v>27</v>
      </c>
      <c r="C240" s="6">
        <v>1</v>
      </c>
      <c r="D240" s="5">
        <v>100</v>
      </c>
      <c r="E240" s="2"/>
      <c r="F240" s="2"/>
      <c r="G240" s="2"/>
      <c r="H240" s="2"/>
      <c r="I240" s="2"/>
      <c r="J240" s="2"/>
      <c r="K240" s="2"/>
      <c r="L240" s="2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>
      <c r="A241" s="93"/>
      <c r="B241" s="5" t="s">
        <v>28</v>
      </c>
      <c r="C241" s="6">
        <v>0.75</v>
      </c>
      <c r="D241" s="5">
        <v>75</v>
      </c>
      <c r="E241" s="2"/>
      <c r="F241" s="2"/>
      <c r="G241" s="2"/>
      <c r="H241" s="2"/>
      <c r="I241" s="2"/>
      <c r="J241" s="2"/>
      <c r="K241" s="2"/>
      <c r="L241" s="2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>
      <c r="A242" s="93"/>
      <c r="B242" s="5" t="s">
        <v>29</v>
      </c>
      <c r="C242" s="6">
        <v>0.65</v>
      </c>
      <c r="D242" s="5">
        <v>65</v>
      </c>
      <c r="E242" s="2"/>
      <c r="F242" s="2"/>
      <c r="G242" s="2"/>
      <c r="H242" s="2"/>
      <c r="I242" s="2"/>
      <c r="J242" s="2"/>
      <c r="K242" s="2"/>
      <c r="L242" s="2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>
      <c r="A243" s="93"/>
      <c r="B243" s="5" t="s">
        <v>30</v>
      </c>
      <c r="C243" s="6">
        <v>0.5</v>
      </c>
      <c r="D243" s="5">
        <v>50</v>
      </c>
      <c r="E243" s="2"/>
      <c r="F243" s="2"/>
      <c r="G243" s="2"/>
      <c r="H243" s="2"/>
      <c r="I243" s="2"/>
      <c r="J243" s="2"/>
      <c r="K243" s="2"/>
      <c r="L243" s="2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>
      <c r="A244" s="93"/>
      <c r="B244" s="5" t="s">
        <v>31</v>
      </c>
      <c r="C244" s="6">
        <v>0.45</v>
      </c>
      <c r="D244" s="5">
        <v>45</v>
      </c>
      <c r="E244" s="2"/>
      <c r="F244" s="2"/>
      <c r="G244" s="2"/>
      <c r="H244" s="2"/>
      <c r="I244" s="2"/>
      <c r="J244" s="2"/>
      <c r="K244" s="2"/>
      <c r="L244" s="2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>
      <c r="A245" s="93"/>
      <c r="B245" s="5" t="s">
        <v>32</v>
      </c>
      <c r="C245" s="6">
        <v>0.4</v>
      </c>
      <c r="D245" s="5">
        <v>40</v>
      </c>
      <c r="E245" s="2"/>
      <c r="F245" s="2"/>
      <c r="G245" s="2"/>
      <c r="H245" s="2"/>
      <c r="I245" s="2"/>
      <c r="J245" s="2"/>
      <c r="K245" s="2"/>
      <c r="L245" s="2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>
      <c r="A246" s="93"/>
      <c r="B246" s="5" t="s">
        <v>33</v>
      </c>
      <c r="C246" s="6">
        <v>0.35</v>
      </c>
      <c r="D246" s="5">
        <v>35</v>
      </c>
      <c r="E246" s="2"/>
      <c r="F246" s="2"/>
      <c r="G246" s="2"/>
      <c r="H246" s="2"/>
      <c r="I246" s="2"/>
      <c r="J246" s="2"/>
      <c r="K246" s="2"/>
      <c r="L246" s="2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>
      <c r="A247" s="93"/>
      <c r="B247" s="5" t="s">
        <v>34</v>
      </c>
      <c r="C247" s="6">
        <v>0.3</v>
      </c>
      <c r="D247" s="5">
        <v>30</v>
      </c>
      <c r="E247" s="2"/>
      <c r="F247" s="2"/>
      <c r="G247" s="2"/>
      <c r="H247" s="2"/>
      <c r="I247" s="2"/>
      <c r="J247" s="2"/>
      <c r="K247" s="2"/>
      <c r="L247" s="2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>
      <c r="A248" s="93"/>
      <c r="B248" s="5" t="s">
        <v>35</v>
      </c>
      <c r="C248" s="6">
        <v>0</v>
      </c>
      <c r="D248" s="5">
        <v>0</v>
      </c>
      <c r="E248" s="2"/>
      <c r="F248" s="2"/>
      <c r="G248" s="2"/>
      <c r="H248" s="2"/>
      <c r="I248" s="2"/>
      <c r="J248" s="2"/>
      <c r="K248" s="2"/>
      <c r="L248" s="2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75" customHeight="1">
      <c r="A249" s="84"/>
      <c r="B249" s="103" t="s">
        <v>300</v>
      </c>
      <c r="C249" s="70"/>
      <c r="D249" s="71"/>
      <c r="E249" s="2"/>
      <c r="F249" s="2"/>
      <c r="G249" s="2"/>
      <c r="H249" s="2"/>
      <c r="I249" s="2"/>
      <c r="J249" s="2"/>
      <c r="K249" s="2"/>
      <c r="L249" s="2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>
      <c r="A250" s="92" t="s">
        <v>108</v>
      </c>
      <c r="B250" s="96" t="s">
        <v>109</v>
      </c>
      <c r="C250" s="70"/>
      <c r="D250" s="70"/>
      <c r="E250" s="69" t="s">
        <v>110</v>
      </c>
      <c r="F250" s="70"/>
      <c r="G250" s="71"/>
      <c r="H250" s="2"/>
      <c r="I250" s="2"/>
      <c r="J250" s="2"/>
      <c r="K250" s="2"/>
      <c r="L250" s="2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3" customHeight="1">
      <c r="A251" s="93"/>
      <c r="B251" s="76" t="s">
        <v>293</v>
      </c>
      <c r="C251" s="97"/>
      <c r="D251" s="97"/>
      <c r="E251" s="4" t="s">
        <v>220</v>
      </c>
      <c r="F251" s="4" t="s">
        <v>203</v>
      </c>
      <c r="G251" s="4" t="s">
        <v>288</v>
      </c>
      <c r="H251" s="2"/>
      <c r="J251" s="40"/>
      <c r="K251" s="40"/>
      <c r="L251" s="40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>
      <c r="A252" s="93"/>
      <c r="E252" s="5" t="s">
        <v>54</v>
      </c>
      <c r="F252" s="6">
        <v>1</v>
      </c>
      <c r="G252" s="7">
        <f t="shared" ref="G252:G258" si="26">F252*1*100</f>
        <v>100</v>
      </c>
      <c r="H252" s="2"/>
      <c r="I252" s="2"/>
      <c r="J252" s="2"/>
      <c r="K252" s="2"/>
      <c r="L252" s="2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>
      <c r="A253" s="93"/>
      <c r="E253" s="5" t="s">
        <v>58</v>
      </c>
      <c r="F253" s="6">
        <v>0.8</v>
      </c>
      <c r="G253" s="7">
        <f t="shared" si="26"/>
        <v>80</v>
      </c>
      <c r="H253" s="2"/>
      <c r="I253" s="2"/>
      <c r="J253" s="2"/>
      <c r="K253" s="2"/>
      <c r="L253" s="2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>
      <c r="A254" s="93"/>
      <c r="E254" s="5" t="s">
        <v>62</v>
      </c>
      <c r="F254" s="6">
        <v>0.65</v>
      </c>
      <c r="G254" s="7">
        <f t="shared" si="26"/>
        <v>65</v>
      </c>
      <c r="H254" s="2"/>
      <c r="I254" s="2"/>
      <c r="K254" s="13"/>
      <c r="L254" s="13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>
      <c r="A255" s="93"/>
      <c r="E255" s="5" t="s">
        <v>63</v>
      </c>
      <c r="F255" s="6">
        <v>0.55000000000000004</v>
      </c>
      <c r="G255" s="7">
        <f t="shared" si="26"/>
        <v>55.000000000000007</v>
      </c>
      <c r="H255" s="2"/>
      <c r="I255" s="2"/>
      <c r="J255" s="2"/>
      <c r="K255" s="2"/>
      <c r="L255" s="2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>
      <c r="A256" s="93"/>
      <c r="E256" s="5" t="s">
        <v>95</v>
      </c>
      <c r="F256" s="6">
        <v>0.45</v>
      </c>
      <c r="G256" s="7">
        <f t="shared" si="26"/>
        <v>45</v>
      </c>
      <c r="H256" s="2"/>
      <c r="I256" s="2"/>
      <c r="J256" s="2"/>
      <c r="K256" s="2"/>
      <c r="L256" s="2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>
      <c r="A257" s="93"/>
      <c r="E257" s="5" t="s">
        <v>97</v>
      </c>
      <c r="F257" s="6">
        <v>0.3</v>
      </c>
      <c r="G257" s="7">
        <f t="shared" si="26"/>
        <v>30</v>
      </c>
      <c r="H257" s="2"/>
      <c r="I257" s="2"/>
      <c r="J257" s="2"/>
      <c r="K257" s="2"/>
      <c r="L257" s="2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>
      <c r="A258" s="84"/>
      <c r="E258" s="5" t="s">
        <v>98</v>
      </c>
      <c r="F258" s="6">
        <v>0</v>
      </c>
      <c r="G258" s="7">
        <f t="shared" si="26"/>
        <v>0</v>
      </c>
      <c r="H258" s="2"/>
      <c r="I258" s="2"/>
      <c r="J258" s="2"/>
      <c r="K258" s="2"/>
      <c r="L258" s="2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>
      <c r="A259" s="95" t="s">
        <v>272</v>
      </c>
      <c r="B259" s="69" t="s">
        <v>204</v>
      </c>
      <c r="C259" s="70"/>
      <c r="D259" s="71"/>
      <c r="E259" s="69" t="s">
        <v>1</v>
      </c>
      <c r="F259" s="70"/>
      <c r="G259" s="71"/>
      <c r="K259" s="2"/>
      <c r="L259" s="2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87"/>
      <c r="B260" s="26" t="s">
        <v>205</v>
      </c>
      <c r="C260" s="4" t="s">
        <v>203</v>
      </c>
      <c r="D260" s="4" t="s">
        <v>288</v>
      </c>
      <c r="E260" s="4" t="s">
        <v>216</v>
      </c>
      <c r="F260" s="4" t="s">
        <v>203</v>
      </c>
      <c r="G260" s="4" t="s">
        <v>288</v>
      </c>
      <c r="K260" s="2"/>
      <c r="L260" s="2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.75" customHeight="1">
      <c r="A261" s="87"/>
      <c r="B261" s="25">
        <v>1</v>
      </c>
      <c r="C261" s="28">
        <v>1</v>
      </c>
      <c r="D261" s="29">
        <f t="shared" ref="D261:D265" si="27">C261*0.7*100</f>
        <v>70</v>
      </c>
      <c r="E261" s="72" t="s">
        <v>289</v>
      </c>
      <c r="F261" s="70"/>
      <c r="G261" s="71"/>
      <c r="K261" s="2"/>
      <c r="L261" s="2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>
      <c r="A262" s="87"/>
      <c r="B262" s="25">
        <v>2</v>
      </c>
      <c r="C262" s="28">
        <v>0.8</v>
      </c>
      <c r="D262" s="29">
        <f t="shared" si="27"/>
        <v>55.999999999999993</v>
      </c>
      <c r="E262" s="2"/>
      <c r="F262" s="2"/>
      <c r="G262" s="3"/>
      <c r="H262" s="2"/>
      <c r="I262" s="2"/>
      <c r="J262" s="2"/>
      <c r="K262" s="2"/>
      <c r="L262" s="2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>
      <c r="A263" s="87"/>
      <c r="B263" s="25">
        <v>3</v>
      </c>
      <c r="C263" s="28">
        <v>0.6</v>
      </c>
      <c r="D263" s="29">
        <f t="shared" si="27"/>
        <v>42</v>
      </c>
      <c r="E263" s="2"/>
      <c r="F263" s="2"/>
      <c r="G263" s="3"/>
      <c r="H263" s="2"/>
      <c r="I263" s="2"/>
      <c r="J263" s="2"/>
      <c r="K263" s="2"/>
      <c r="L263" s="2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>
      <c r="A264" s="87"/>
      <c r="B264" s="25">
        <v>4</v>
      </c>
      <c r="C264" s="28">
        <v>0.3</v>
      </c>
      <c r="D264" s="29">
        <f t="shared" si="27"/>
        <v>21</v>
      </c>
      <c r="E264" s="2"/>
      <c r="F264" s="2"/>
      <c r="G264" s="3"/>
      <c r="H264" s="2"/>
      <c r="I264" s="2"/>
      <c r="J264" s="2"/>
      <c r="K264" s="2"/>
      <c r="L264" s="2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>
      <c r="A265" s="80"/>
      <c r="B265" s="25">
        <v>5</v>
      </c>
      <c r="C265" s="28">
        <v>0</v>
      </c>
      <c r="D265" s="29">
        <f t="shared" si="27"/>
        <v>0</v>
      </c>
      <c r="E265" s="2"/>
      <c r="F265" s="2"/>
      <c r="G265" s="3"/>
      <c r="H265" s="2"/>
      <c r="I265" s="2"/>
      <c r="J265" s="2"/>
      <c r="K265" s="2"/>
      <c r="L265" s="2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>
      <c r="A266" s="94" t="s">
        <v>273</v>
      </c>
      <c r="B266" s="69" t="s">
        <v>209</v>
      </c>
      <c r="C266" s="70"/>
      <c r="D266" s="71"/>
      <c r="E266" s="2"/>
      <c r="F266" s="2"/>
      <c r="G266" s="2"/>
      <c r="H266" s="2"/>
      <c r="I266" s="2"/>
      <c r="J266" s="2"/>
      <c r="K266" s="2"/>
      <c r="L266" s="2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93"/>
      <c r="B267" s="41" t="s">
        <v>217</v>
      </c>
      <c r="C267" s="9" t="s">
        <v>203</v>
      </c>
      <c r="D267" s="4" t="s">
        <v>288</v>
      </c>
      <c r="E267" s="2"/>
      <c r="F267" s="2"/>
      <c r="G267" s="2"/>
      <c r="H267" s="2"/>
      <c r="I267" s="2"/>
      <c r="J267" s="2"/>
      <c r="K267" s="2"/>
      <c r="L267" s="2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>
      <c r="A268" s="93"/>
      <c r="B268" s="42" t="s">
        <v>113</v>
      </c>
      <c r="C268" s="28">
        <v>1</v>
      </c>
      <c r="D268" s="42">
        <v>100</v>
      </c>
      <c r="E268" s="2"/>
      <c r="F268" s="2"/>
      <c r="G268" s="2"/>
      <c r="H268" s="2"/>
      <c r="I268" s="2"/>
      <c r="J268" s="2"/>
      <c r="K268" s="2"/>
      <c r="L268" s="2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>
      <c r="A269" s="93"/>
      <c r="B269" s="42" t="s">
        <v>114</v>
      </c>
      <c r="C269" s="28">
        <v>0.85</v>
      </c>
      <c r="D269" s="42">
        <v>85</v>
      </c>
      <c r="E269" s="2"/>
      <c r="F269" s="2"/>
      <c r="G269" s="2"/>
      <c r="H269" s="2"/>
      <c r="I269" s="2"/>
      <c r="J269" s="2"/>
      <c r="K269" s="2"/>
      <c r="L269" s="2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>
      <c r="A270" s="93"/>
      <c r="B270" s="42" t="s">
        <v>115</v>
      </c>
      <c r="C270" s="28">
        <v>0.7</v>
      </c>
      <c r="D270" s="42">
        <v>70</v>
      </c>
      <c r="E270" s="2"/>
      <c r="F270" s="2"/>
      <c r="G270" s="2"/>
      <c r="H270" s="2"/>
      <c r="I270" s="2"/>
      <c r="J270" s="2"/>
      <c r="K270" s="2"/>
      <c r="L270" s="2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>
      <c r="A271" s="93"/>
      <c r="B271" s="42" t="s">
        <v>116</v>
      </c>
      <c r="C271" s="28">
        <v>0.55000000000000004</v>
      </c>
      <c r="D271" s="42">
        <v>55</v>
      </c>
      <c r="E271" s="2"/>
      <c r="F271" s="2"/>
      <c r="G271" s="2"/>
      <c r="H271" s="2"/>
      <c r="I271" s="2"/>
      <c r="J271" s="2"/>
      <c r="K271" s="2"/>
      <c r="L271" s="2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>
      <c r="A272" s="93"/>
      <c r="B272" s="42" t="s">
        <v>117</v>
      </c>
      <c r="C272" s="28">
        <v>0.3</v>
      </c>
      <c r="D272" s="42">
        <v>30</v>
      </c>
      <c r="E272" s="2"/>
      <c r="F272" s="2"/>
      <c r="G272" s="2"/>
      <c r="H272" s="2"/>
      <c r="I272" s="2"/>
      <c r="J272" s="2"/>
      <c r="K272" s="2"/>
      <c r="L272" s="2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>
      <c r="A273" s="84"/>
      <c r="B273" s="42" t="s">
        <v>118</v>
      </c>
      <c r="C273" s="28">
        <v>0</v>
      </c>
      <c r="D273" s="42">
        <v>0</v>
      </c>
      <c r="E273" s="2"/>
      <c r="F273" s="2"/>
      <c r="G273" s="2"/>
      <c r="H273" s="2"/>
      <c r="I273" s="2"/>
      <c r="J273" s="2"/>
      <c r="K273" s="2"/>
      <c r="L273" s="2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>
      <c r="A274" s="92" t="s">
        <v>301</v>
      </c>
      <c r="B274" s="69" t="s">
        <v>202</v>
      </c>
      <c r="C274" s="70"/>
      <c r="D274" s="71"/>
      <c r="E274" s="2"/>
      <c r="F274" s="2"/>
      <c r="G274" s="2"/>
      <c r="K274" s="2"/>
      <c r="L274" s="2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93"/>
      <c r="B275" s="4" t="s">
        <v>233</v>
      </c>
      <c r="C275" s="4" t="s">
        <v>203</v>
      </c>
      <c r="D275" s="4" t="s">
        <v>288</v>
      </c>
      <c r="E275" s="2"/>
      <c r="F275" s="2"/>
      <c r="G275" s="2"/>
      <c r="K275" s="2"/>
      <c r="L275" s="2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>
      <c r="A276" s="93"/>
      <c r="B276" s="5" t="s">
        <v>119</v>
      </c>
      <c r="C276" s="6">
        <v>1</v>
      </c>
      <c r="D276" s="7">
        <f t="shared" ref="D276:D279" si="28">C276*1*100</f>
        <v>100</v>
      </c>
      <c r="E276" s="2"/>
      <c r="F276" s="2"/>
      <c r="G276" s="2"/>
      <c r="K276" s="2"/>
      <c r="L276" s="2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>
      <c r="A277" s="93"/>
      <c r="B277" s="5" t="s">
        <v>120</v>
      </c>
      <c r="C277" s="6">
        <v>0.85</v>
      </c>
      <c r="D277" s="7">
        <f t="shared" si="28"/>
        <v>85</v>
      </c>
      <c r="E277" s="2"/>
      <c r="F277" s="2"/>
      <c r="G277" s="2"/>
      <c r="K277" s="2"/>
      <c r="L277" s="2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>
      <c r="A278" s="93"/>
      <c r="B278" s="5" t="s">
        <v>121</v>
      </c>
      <c r="C278" s="6">
        <v>0.4</v>
      </c>
      <c r="D278" s="7">
        <f t="shared" si="28"/>
        <v>40</v>
      </c>
      <c r="E278" s="2"/>
      <c r="F278" s="2"/>
      <c r="G278" s="2"/>
      <c r="K278" s="2"/>
      <c r="L278" s="2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>
      <c r="A279" s="84"/>
      <c r="B279" s="5" t="s">
        <v>122</v>
      </c>
      <c r="C279" s="6">
        <v>0</v>
      </c>
      <c r="D279" s="7">
        <f t="shared" si="28"/>
        <v>0</v>
      </c>
      <c r="E279" s="2"/>
      <c r="F279" s="2"/>
      <c r="G279" s="2"/>
      <c r="K279" s="2"/>
      <c r="L279" s="2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>
      <c r="A280" s="92" t="s">
        <v>302</v>
      </c>
      <c r="B280" s="69" t="s">
        <v>202</v>
      </c>
      <c r="C280" s="70"/>
      <c r="D280" s="71"/>
      <c r="E280" s="3"/>
      <c r="F280" s="3"/>
      <c r="G280" s="3"/>
      <c r="K280" s="2"/>
      <c r="L280" s="2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93"/>
      <c r="B281" s="4" t="s">
        <v>220</v>
      </c>
      <c r="C281" s="4" t="s">
        <v>203</v>
      </c>
      <c r="D281" s="4" t="s">
        <v>288</v>
      </c>
      <c r="E281" s="3"/>
      <c r="F281" s="3"/>
      <c r="G281" s="3"/>
      <c r="K281" s="2"/>
      <c r="L281" s="2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>
      <c r="A282" s="93"/>
      <c r="B282" s="5" t="s">
        <v>54</v>
      </c>
      <c r="C282" s="6">
        <v>1</v>
      </c>
      <c r="D282" s="7">
        <f t="shared" ref="D282:D287" si="29">C282*1*100</f>
        <v>100</v>
      </c>
      <c r="E282" s="3"/>
      <c r="F282" s="3"/>
      <c r="G282" s="3"/>
      <c r="K282" s="2"/>
      <c r="L282" s="2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>
      <c r="A283" s="93"/>
      <c r="B283" s="5" t="s">
        <v>58</v>
      </c>
      <c r="C283" s="6">
        <v>0.9</v>
      </c>
      <c r="D283" s="7">
        <f t="shared" si="29"/>
        <v>90</v>
      </c>
      <c r="E283" s="3"/>
      <c r="F283" s="3"/>
      <c r="G283" s="3"/>
      <c r="K283" s="2"/>
      <c r="L283" s="2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>
      <c r="A284" s="93"/>
      <c r="B284" s="5" t="s">
        <v>62</v>
      </c>
      <c r="C284" s="6">
        <v>0.75</v>
      </c>
      <c r="D284" s="7">
        <f t="shared" si="29"/>
        <v>75</v>
      </c>
      <c r="E284" s="3"/>
      <c r="F284" s="3"/>
      <c r="G284" s="3"/>
      <c r="K284" s="2"/>
      <c r="L284" s="2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>
      <c r="A285" s="93"/>
      <c r="B285" s="5" t="s">
        <v>63</v>
      </c>
      <c r="C285" s="6">
        <v>0.5</v>
      </c>
      <c r="D285" s="7">
        <f t="shared" si="29"/>
        <v>50</v>
      </c>
      <c r="E285" s="3"/>
      <c r="F285" s="3"/>
      <c r="G285" s="3"/>
      <c r="K285" s="2"/>
      <c r="L285" s="2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>
      <c r="A286" s="93"/>
      <c r="B286" s="5" t="s">
        <v>95</v>
      </c>
      <c r="C286" s="6">
        <v>0.3</v>
      </c>
      <c r="D286" s="7">
        <f t="shared" si="29"/>
        <v>30</v>
      </c>
      <c r="E286" s="3"/>
      <c r="F286" s="3"/>
      <c r="G286" s="3"/>
      <c r="K286" s="2"/>
      <c r="L286" s="2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>
      <c r="A287" s="84"/>
      <c r="B287" s="5" t="s">
        <v>98</v>
      </c>
      <c r="C287" s="6">
        <v>0</v>
      </c>
      <c r="D287" s="7">
        <f t="shared" si="29"/>
        <v>0</v>
      </c>
      <c r="E287" s="3"/>
      <c r="F287" s="3"/>
      <c r="G287" s="3"/>
      <c r="K287" s="2"/>
      <c r="L287" s="2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>
      <c r="A288" s="92" t="s">
        <v>274</v>
      </c>
      <c r="B288" s="69" t="s">
        <v>209</v>
      </c>
      <c r="C288" s="70"/>
      <c r="D288" s="71"/>
      <c r="E288" s="3"/>
      <c r="F288" s="2"/>
      <c r="G288" s="2"/>
      <c r="H288" s="2"/>
      <c r="I288" s="2"/>
      <c r="J288" s="2"/>
      <c r="K288" s="2"/>
      <c r="L288" s="2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>
      <c r="A289" s="93"/>
      <c r="B289" s="69" t="s">
        <v>227</v>
      </c>
      <c r="C289" s="70"/>
      <c r="D289" s="71"/>
      <c r="E289" s="3"/>
      <c r="F289" s="2"/>
      <c r="G289" s="2"/>
      <c r="H289" s="2"/>
      <c r="I289" s="2"/>
      <c r="J289" s="2"/>
      <c r="K289" s="2"/>
      <c r="L289" s="2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>
      <c r="A290" s="93"/>
      <c r="B290" s="83" t="s">
        <v>123</v>
      </c>
      <c r="C290" s="77" t="s">
        <v>289</v>
      </c>
      <c r="D290" s="78"/>
      <c r="E290" s="3"/>
      <c r="F290" s="2"/>
      <c r="G290" s="2"/>
      <c r="H290" s="2"/>
      <c r="I290" s="2"/>
      <c r="J290" s="2"/>
      <c r="K290" s="2"/>
      <c r="L290" s="2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>
      <c r="A291" s="93"/>
      <c r="B291" s="84"/>
      <c r="C291" s="79"/>
      <c r="D291" s="80"/>
      <c r="E291" s="3"/>
      <c r="F291" s="2"/>
      <c r="G291" s="2"/>
      <c r="H291" s="2"/>
      <c r="I291" s="2"/>
      <c r="J291" s="2"/>
      <c r="K291" s="2"/>
      <c r="L291" s="2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>
      <c r="A292" s="84"/>
      <c r="B292" s="5" t="s">
        <v>124</v>
      </c>
      <c r="C292" s="76">
        <v>0</v>
      </c>
      <c r="D292" s="71"/>
      <c r="E292" s="38"/>
      <c r="F292" s="2"/>
      <c r="G292" s="2"/>
      <c r="H292" s="2"/>
      <c r="I292" s="2"/>
      <c r="J292" s="2"/>
      <c r="K292" s="2"/>
      <c r="L292" s="2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>
      <c r="A293" s="92" t="s">
        <v>125</v>
      </c>
      <c r="B293" s="81" t="s">
        <v>126</v>
      </c>
      <c r="C293" s="82"/>
      <c r="D293" s="80"/>
      <c r="E293" s="69" t="s">
        <v>127</v>
      </c>
      <c r="F293" s="70"/>
      <c r="G293" s="71"/>
      <c r="H293" s="2"/>
      <c r="I293" s="2"/>
      <c r="J293" s="2"/>
      <c r="K293" s="2"/>
      <c r="L293" s="2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93"/>
      <c r="B294" s="26" t="s">
        <v>234</v>
      </c>
      <c r="C294" s="4" t="s">
        <v>203</v>
      </c>
      <c r="D294" s="4" t="s">
        <v>288</v>
      </c>
      <c r="E294" s="17" t="s">
        <v>220</v>
      </c>
      <c r="F294" s="4" t="s">
        <v>203</v>
      </c>
      <c r="G294" s="4" t="s">
        <v>288</v>
      </c>
      <c r="H294" s="2"/>
      <c r="I294" s="2"/>
      <c r="J294" s="2"/>
      <c r="K294" s="2"/>
      <c r="L294" s="2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>
      <c r="A295" s="93"/>
      <c r="B295" s="39">
        <v>44928</v>
      </c>
      <c r="C295" s="19">
        <v>1</v>
      </c>
      <c r="D295" s="10">
        <f t="shared" ref="D295:D298" si="30">C295*0.5*100</f>
        <v>50</v>
      </c>
      <c r="E295" s="5" t="s">
        <v>54</v>
      </c>
      <c r="F295" s="19">
        <v>1</v>
      </c>
      <c r="G295" s="7">
        <f t="shared" ref="G295:G301" si="31">F295*1*100</f>
        <v>100</v>
      </c>
      <c r="H295" s="2"/>
      <c r="I295" s="2"/>
      <c r="J295" s="2"/>
      <c r="K295" s="2"/>
      <c r="L295" s="2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>
      <c r="A296" s="93"/>
      <c r="B296" s="39">
        <v>44989</v>
      </c>
      <c r="C296" s="19">
        <v>0.7</v>
      </c>
      <c r="D296" s="10">
        <f t="shared" si="30"/>
        <v>35</v>
      </c>
      <c r="E296" s="5" t="s">
        <v>58</v>
      </c>
      <c r="F296" s="19">
        <v>0.8</v>
      </c>
      <c r="G296" s="7">
        <f t="shared" si="31"/>
        <v>80</v>
      </c>
      <c r="H296" s="2"/>
      <c r="I296" s="2"/>
      <c r="J296" s="2"/>
      <c r="K296" s="3"/>
      <c r="L296" s="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>
      <c r="A297" s="93"/>
      <c r="B297" s="39">
        <v>45052</v>
      </c>
      <c r="C297" s="19">
        <v>0.5</v>
      </c>
      <c r="D297" s="10">
        <f t="shared" si="30"/>
        <v>25</v>
      </c>
      <c r="E297" s="5" t="s">
        <v>62</v>
      </c>
      <c r="F297" s="19">
        <v>0.65</v>
      </c>
      <c r="G297" s="7">
        <f t="shared" si="31"/>
        <v>65</v>
      </c>
      <c r="H297" s="2"/>
      <c r="I297" s="2"/>
      <c r="J297" s="2"/>
      <c r="K297" s="3"/>
      <c r="L297" s="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>
      <c r="A298" s="93"/>
      <c r="B298" s="39">
        <v>45116</v>
      </c>
      <c r="C298" s="19">
        <v>0.3</v>
      </c>
      <c r="D298" s="10">
        <f t="shared" si="30"/>
        <v>15</v>
      </c>
      <c r="E298" s="5" t="s">
        <v>63</v>
      </c>
      <c r="F298" s="19">
        <v>0.55000000000000004</v>
      </c>
      <c r="G298" s="7">
        <f t="shared" si="31"/>
        <v>55.000000000000007</v>
      </c>
      <c r="H298" s="2"/>
      <c r="I298" s="2"/>
      <c r="J298" s="2"/>
      <c r="K298" s="3"/>
      <c r="L298" s="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>
      <c r="A299" s="93"/>
      <c r="B299" s="3"/>
      <c r="C299" s="3"/>
      <c r="D299" s="3"/>
      <c r="E299" s="5" t="s">
        <v>95</v>
      </c>
      <c r="F299" s="19">
        <v>0.45</v>
      </c>
      <c r="G299" s="7">
        <f t="shared" si="31"/>
        <v>45</v>
      </c>
      <c r="H299" s="2"/>
      <c r="I299" s="2"/>
      <c r="J299" s="2"/>
      <c r="K299" s="3"/>
      <c r="L299" s="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>
      <c r="A300" s="93"/>
      <c r="B300" s="3"/>
      <c r="C300" s="3"/>
      <c r="D300" s="3"/>
      <c r="E300" s="5" t="s">
        <v>128</v>
      </c>
      <c r="F300" s="19">
        <v>0.3</v>
      </c>
      <c r="G300" s="7">
        <f t="shared" si="31"/>
        <v>30</v>
      </c>
      <c r="H300" s="2"/>
      <c r="I300" s="2"/>
      <c r="J300" s="2"/>
      <c r="K300" s="3"/>
      <c r="L300" s="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>
      <c r="A301" s="84"/>
      <c r="B301" s="3"/>
      <c r="C301" s="3"/>
      <c r="D301" s="3"/>
      <c r="E301" s="5" t="s">
        <v>98</v>
      </c>
      <c r="F301" s="19">
        <v>0</v>
      </c>
      <c r="G301" s="7">
        <f t="shared" si="31"/>
        <v>0</v>
      </c>
      <c r="H301" s="2"/>
      <c r="I301" s="2"/>
      <c r="J301" s="2"/>
      <c r="K301" s="3"/>
      <c r="L301" s="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>
      <c r="A302" s="92" t="s">
        <v>275</v>
      </c>
      <c r="B302" s="69" t="s">
        <v>235</v>
      </c>
      <c r="C302" s="70"/>
      <c r="D302" s="71"/>
      <c r="E302" s="69" t="s">
        <v>238</v>
      </c>
      <c r="F302" s="70"/>
      <c r="G302" s="71"/>
      <c r="H302" s="69" t="s">
        <v>239</v>
      </c>
      <c r="I302" s="70"/>
      <c r="J302" s="71"/>
      <c r="K302" s="2"/>
      <c r="L302" s="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93"/>
      <c r="B303" s="26" t="s">
        <v>236</v>
      </c>
      <c r="C303" s="4" t="s">
        <v>203</v>
      </c>
      <c r="D303" s="4" t="s">
        <v>288</v>
      </c>
      <c r="E303" s="26" t="s">
        <v>236</v>
      </c>
      <c r="F303" s="4" t="s">
        <v>203</v>
      </c>
      <c r="G303" s="4" t="s">
        <v>288</v>
      </c>
      <c r="H303" s="4" t="s">
        <v>237</v>
      </c>
      <c r="I303" s="4" t="s">
        <v>203</v>
      </c>
      <c r="J303" s="4" t="s">
        <v>288</v>
      </c>
      <c r="K303" s="2"/>
      <c r="L303" s="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93"/>
      <c r="B304" s="25">
        <v>12</v>
      </c>
      <c r="C304" s="28">
        <v>1</v>
      </c>
      <c r="D304" s="7">
        <f t="shared" ref="D304:D312" si="32">C304*0.7*100</f>
        <v>70</v>
      </c>
      <c r="E304" s="25">
        <v>12</v>
      </c>
      <c r="F304" s="6">
        <v>1</v>
      </c>
      <c r="G304" s="7">
        <f t="shared" ref="G304:G312" si="33">F304*1*100</f>
        <v>100</v>
      </c>
      <c r="H304" s="72" t="s">
        <v>240</v>
      </c>
      <c r="I304" s="70"/>
      <c r="J304" s="71"/>
      <c r="K304" s="2"/>
      <c r="L304" s="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>
      <c r="A305" s="93"/>
      <c r="B305" s="25">
        <v>11</v>
      </c>
      <c r="C305" s="28">
        <v>0.9</v>
      </c>
      <c r="D305" s="7">
        <f t="shared" si="32"/>
        <v>63</v>
      </c>
      <c r="E305" s="25">
        <v>11</v>
      </c>
      <c r="F305" s="6">
        <v>0.9</v>
      </c>
      <c r="G305" s="7">
        <f t="shared" si="33"/>
        <v>90</v>
      </c>
      <c r="H305" s="43"/>
      <c r="I305" s="44"/>
      <c r="J305" s="45"/>
      <c r="K305" s="2"/>
      <c r="L305" s="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>
      <c r="A306" s="93"/>
      <c r="B306" s="25">
        <v>10</v>
      </c>
      <c r="C306" s="28">
        <v>0.8</v>
      </c>
      <c r="D306" s="7">
        <f t="shared" si="32"/>
        <v>55.999999999999993</v>
      </c>
      <c r="E306" s="25">
        <v>10</v>
      </c>
      <c r="F306" s="6">
        <v>0.8</v>
      </c>
      <c r="G306" s="7">
        <f t="shared" si="33"/>
        <v>80</v>
      </c>
      <c r="H306" s="43"/>
      <c r="I306" s="44"/>
      <c r="J306" s="45"/>
      <c r="K306" s="2"/>
      <c r="L306" s="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>
      <c r="A307" s="93"/>
      <c r="B307" s="25">
        <v>9</v>
      </c>
      <c r="C307" s="28">
        <v>0.7</v>
      </c>
      <c r="D307" s="7">
        <f t="shared" si="32"/>
        <v>48.999999999999993</v>
      </c>
      <c r="E307" s="25">
        <v>9</v>
      </c>
      <c r="F307" s="6">
        <v>0.7</v>
      </c>
      <c r="G307" s="7">
        <f t="shared" si="33"/>
        <v>70</v>
      </c>
      <c r="H307" s="13"/>
      <c r="I307" s="44"/>
      <c r="J307" s="45"/>
      <c r="K307" s="3"/>
      <c r="L307" s="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>
      <c r="A308" s="93"/>
      <c r="B308" s="25">
        <v>8</v>
      </c>
      <c r="C308" s="28">
        <v>0.6</v>
      </c>
      <c r="D308" s="7">
        <f t="shared" si="32"/>
        <v>42</v>
      </c>
      <c r="E308" s="25">
        <v>8</v>
      </c>
      <c r="F308" s="6">
        <v>0.6</v>
      </c>
      <c r="G308" s="7">
        <f t="shared" si="33"/>
        <v>60</v>
      </c>
      <c r="H308" s="46"/>
      <c r="I308" s="47"/>
      <c r="J308" s="45"/>
      <c r="K308" s="3"/>
      <c r="L308" s="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>
      <c r="A309" s="93"/>
      <c r="B309" s="25">
        <v>7</v>
      </c>
      <c r="C309" s="28">
        <v>0.5</v>
      </c>
      <c r="D309" s="7">
        <f t="shared" si="32"/>
        <v>35</v>
      </c>
      <c r="E309" s="25">
        <v>7</v>
      </c>
      <c r="F309" s="6">
        <v>0.5</v>
      </c>
      <c r="G309" s="7">
        <f t="shared" si="33"/>
        <v>50</v>
      </c>
      <c r="H309" s="3"/>
      <c r="I309" s="3"/>
      <c r="J309" s="2"/>
      <c r="K309" s="3"/>
      <c r="L309" s="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>
      <c r="A310" s="93"/>
      <c r="B310" s="25">
        <v>6</v>
      </c>
      <c r="C310" s="28">
        <v>0.4</v>
      </c>
      <c r="D310" s="7">
        <f t="shared" si="32"/>
        <v>27.999999999999996</v>
      </c>
      <c r="E310" s="25">
        <v>6</v>
      </c>
      <c r="F310" s="6">
        <v>0.4</v>
      </c>
      <c r="G310" s="7">
        <f t="shared" si="33"/>
        <v>40</v>
      </c>
      <c r="H310" s="3"/>
      <c r="I310" s="3"/>
      <c r="J310" s="2"/>
      <c r="K310" s="3"/>
      <c r="L310" s="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>
      <c r="A311" s="93"/>
      <c r="B311" s="39">
        <v>45021</v>
      </c>
      <c r="C311" s="28">
        <v>0.3</v>
      </c>
      <c r="D311" s="7">
        <f t="shared" si="32"/>
        <v>21</v>
      </c>
      <c r="E311" s="39">
        <v>45021</v>
      </c>
      <c r="F311" s="6">
        <v>0.3</v>
      </c>
      <c r="G311" s="7">
        <f t="shared" si="33"/>
        <v>30</v>
      </c>
      <c r="H311" s="3"/>
      <c r="I311" s="3"/>
      <c r="J311" s="2"/>
      <c r="K311" s="3"/>
      <c r="L311" s="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>
      <c r="A312" s="84"/>
      <c r="B312" s="39">
        <v>44929</v>
      </c>
      <c r="C312" s="28">
        <v>0</v>
      </c>
      <c r="D312" s="7">
        <f t="shared" si="32"/>
        <v>0</v>
      </c>
      <c r="E312" s="39">
        <v>44929</v>
      </c>
      <c r="F312" s="6">
        <v>0</v>
      </c>
      <c r="G312" s="7">
        <f t="shared" si="33"/>
        <v>0</v>
      </c>
      <c r="H312" s="3"/>
      <c r="I312" s="3"/>
      <c r="J312" s="2"/>
      <c r="K312" s="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>
      <c r="A313" s="92" t="s">
        <v>130</v>
      </c>
      <c r="B313" s="81" t="s">
        <v>5</v>
      </c>
      <c r="C313" s="82"/>
      <c r="D313" s="80"/>
      <c r="E313" s="69" t="s">
        <v>131</v>
      </c>
      <c r="F313" s="70"/>
      <c r="G313" s="71"/>
      <c r="H313" s="69" t="s">
        <v>132</v>
      </c>
      <c r="I313" s="70"/>
      <c r="J313" s="7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93"/>
      <c r="B314" s="26" t="s">
        <v>220</v>
      </c>
      <c r="C314" s="4" t="s">
        <v>203</v>
      </c>
      <c r="D314" s="4" t="s">
        <v>288</v>
      </c>
      <c r="E314" s="4" t="s">
        <v>241</v>
      </c>
      <c r="F314" s="4" t="s">
        <v>203</v>
      </c>
      <c r="G314" s="4" t="s">
        <v>288</v>
      </c>
      <c r="H314" s="4" t="s">
        <v>242</v>
      </c>
      <c r="I314" s="4" t="s">
        <v>203</v>
      </c>
      <c r="J314" s="4" t="s">
        <v>288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>
      <c r="A315" s="93"/>
      <c r="B315" s="25" t="s">
        <v>133</v>
      </c>
      <c r="C315" s="28">
        <v>1</v>
      </c>
      <c r="D315" s="24">
        <f t="shared" ref="D315:D326" si="34">C315*0.7*100</f>
        <v>70</v>
      </c>
      <c r="E315" s="73" t="s">
        <v>243</v>
      </c>
      <c r="F315" s="74"/>
      <c r="G315" s="75"/>
      <c r="H315" s="76" t="s">
        <v>244</v>
      </c>
      <c r="I315" s="70"/>
      <c r="J315" s="7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>
      <c r="A316" s="93"/>
      <c r="B316" s="25" t="s">
        <v>134</v>
      </c>
      <c r="C316" s="28">
        <v>0.94</v>
      </c>
      <c r="D316" s="24">
        <f t="shared" si="34"/>
        <v>65.8</v>
      </c>
      <c r="F316" s="48"/>
      <c r="G316" s="49"/>
      <c r="H316" s="13"/>
      <c r="I316" s="50"/>
      <c r="J316" s="5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>
      <c r="A317" s="93"/>
      <c r="B317" s="25" t="s">
        <v>56</v>
      </c>
      <c r="C317" s="28">
        <v>0.87</v>
      </c>
      <c r="D317" s="24">
        <f t="shared" si="34"/>
        <v>60.9</v>
      </c>
      <c r="E317" s="13"/>
      <c r="F317" s="48"/>
      <c r="G317" s="49"/>
      <c r="H317" s="13"/>
      <c r="I317" s="50"/>
      <c r="J317" s="5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>
      <c r="A318" s="93"/>
      <c r="B318" s="25" t="s">
        <v>135</v>
      </c>
      <c r="C318" s="28">
        <v>0.8</v>
      </c>
      <c r="D318" s="24">
        <f t="shared" si="34"/>
        <v>55.999999999999993</v>
      </c>
      <c r="E318" s="13"/>
      <c r="F318" s="48"/>
      <c r="G318" s="49"/>
      <c r="H318" s="13"/>
      <c r="I318" s="50"/>
      <c r="J318" s="5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>
      <c r="A319" s="93"/>
      <c r="B319" s="25" t="s">
        <v>136</v>
      </c>
      <c r="C319" s="28">
        <v>0.75</v>
      </c>
      <c r="D319" s="24">
        <f t="shared" si="34"/>
        <v>52.499999999999993</v>
      </c>
      <c r="E319" s="13"/>
      <c r="F319" s="48"/>
      <c r="G319" s="49"/>
      <c r="H319" s="13"/>
      <c r="I319" s="50"/>
      <c r="J319" s="5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>
      <c r="A320" s="93"/>
      <c r="B320" s="25" t="s">
        <v>60</v>
      </c>
      <c r="C320" s="28">
        <v>0.67</v>
      </c>
      <c r="D320" s="24">
        <f t="shared" si="34"/>
        <v>46.9</v>
      </c>
      <c r="E320" s="13"/>
      <c r="F320" s="48"/>
      <c r="G320" s="49"/>
      <c r="H320" s="13"/>
      <c r="I320" s="50"/>
      <c r="J320" s="5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>
      <c r="A321" s="93"/>
      <c r="B321" s="25" t="s">
        <v>62</v>
      </c>
      <c r="C321" s="28">
        <v>0.6</v>
      </c>
      <c r="D321" s="24">
        <f t="shared" si="34"/>
        <v>42</v>
      </c>
      <c r="E321" s="13"/>
      <c r="F321" s="48"/>
      <c r="G321" s="49"/>
      <c r="H321" s="13"/>
      <c r="I321" s="50"/>
      <c r="J321" s="5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>
      <c r="A322" s="93"/>
      <c r="B322" s="25" t="s">
        <v>137</v>
      </c>
      <c r="C322" s="28">
        <v>0.54</v>
      </c>
      <c r="D322" s="24">
        <f t="shared" si="34"/>
        <v>37.799999999999997</v>
      </c>
      <c r="E322" s="13"/>
      <c r="F322" s="48"/>
      <c r="G322" s="49"/>
      <c r="H322" s="13"/>
      <c r="I322" s="50"/>
      <c r="J322" s="5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>
      <c r="A323" s="93"/>
      <c r="B323" s="25" t="s">
        <v>64</v>
      </c>
      <c r="C323" s="28">
        <v>0.46</v>
      </c>
      <c r="D323" s="24">
        <f t="shared" si="34"/>
        <v>32.200000000000003</v>
      </c>
      <c r="E323" s="2"/>
      <c r="F323" s="2"/>
      <c r="G323" s="2"/>
      <c r="H323" s="13"/>
      <c r="I323" s="45"/>
      <c r="J323" s="3"/>
      <c r="K323" s="13"/>
      <c r="L323" s="4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>
      <c r="A324" s="93"/>
      <c r="B324" s="25" t="s">
        <v>138</v>
      </c>
      <c r="C324" s="28">
        <v>0.4</v>
      </c>
      <c r="D324" s="24">
        <f t="shared" si="34"/>
        <v>27.999999999999996</v>
      </c>
      <c r="E324" s="2"/>
      <c r="F324" s="2"/>
      <c r="G324" s="2"/>
      <c r="H324" s="13"/>
      <c r="J324" s="3"/>
      <c r="K324" s="1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>
      <c r="A325" s="93"/>
      <c r="B325" s="25" t="s">
        <v>139</v>
      </c>
      <c r="C325" s="28">
        <v>0.3</v>
      </c>
      <c r="D325" s="24">
        <f t="shared" si="34"/>
        <v>21</v>
      </c>
      <c r="E325" s="2"/>
      <c r="F325" s="2"/>
      <c r="G325" s="2"/>
      <c r="H325" s="13"/>
      <c r="J325" s="3"/>
      <c r="K325" s="1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>
      <c r="A326" s="84"/>
      <c r="B326" s="25" t="s">
        <v>140</v>
      </c>
      <c r="C326" s="28">
        <v>0</v>
      </c>
      <c r="D326" s="52">
        <f t="shared" si="34"/>
        <v>0</v>
      </c>
      <c r="E326" s="2"/>
      <c r="F326" s="2"/>
      <c r="G326" s="2"/>
      <c r="H326" s="13"/>
      <c r="J326" s="3"/>
      <c r="K326" s="1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>
      <c r="A327" s="94" t="s">
        <v>276</v>
      </c>
      <c r="B327" s="91" t="s">
        <v>209</v>
      </c>
      <c r="C327" s="82"/>
      <c r="D327" s="80"/>
      <c r="E327" s="2"/>
      <c r="F327" s="2"/>
      <c r="G327" s="2"/>
      <c r="H327" s="2"/>
      <c r="I327" s="2"/>
      <c r="J327" s="3"/>
      <c r="K327" s="3"/>
      <c r="L327" s="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93"/>
      <c r="B328" s="41" t="s">
        <v>206</v>
      </c>
      <c r="C328" s="9" t="s">
        <v>203</v>
      </c>
      <c r="D328" s="4" t="s">
        <v>288</v>
      </c>
      <c r="E328" s="2"/>
      <c r="F328" s="2"/>
      <c r="G328" s="2"/>
      <c r="H328" s="2"/>
      <c r="I328" s="2"/>
      <c r="J328" s="3"/>
      <c r="K328" s="3"/>
      <c r="L328" s="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>
      <c r="A329" s="93"/>
      <c r="B329" s="42" t="s">
        <v>142</v>
      </c>
      <c r="C329" s="19">
        <v>1</v>
      </c>
      <c r="D329" s="18">
        <v>100</v>
      </c>
      <c r="E329" s="2"/>
      <c r="F329" s="2"/>
      <c r="G329" s="2"/>
      <c r="H329" s="2"/>
      <c r="I329" s="2"/>
      <c r="J329" s="3"/>
      <c r="K329" s="3"/>
      <c r="L329" s="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>
      <c r="A330" s="93"/>
      <c r="B330" s="42" t="s">
        <v>143</v>
      </c>
      <c r="C330" s="19">
        <v>0.8</v>
      </c>
      <c r="D330" s="18">
        <v>80</v>
      </c>
      <c r="E330" s="2"/>
      <c r="F330" s="2"/>
      <c r="G330" s="2"/>
      <c r="H330" s="2"/>
      <c r="I330" s="2"/>
      <c r="J330" s="3"/>
      <c r="K330" s="3"/>
      <c r="L330" s="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>
      <c r="A331" s="93"/>
      <c r="B331" s="42" t="s">
        <v>144</v>
      </c>
      <c r="C331" s="19">
        <v>0.6</v>
      </c>
      <c r="D331" s="18">
        <v>60</v>
      </c>
      <c r="E331" s="2"/>
      <c r="F331" s="2"/>
      <c r="G331" s="2"/>
      <c r="H331" s="2"/>
      <c r="I331" s="2"/>
      <c r="J331" s="3"/>
      <c r="K331" s="3"/>
      <c r="L331" s="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>
      <c r="A332" s="93"/>
      <c r="B332" s="42" t="s">
        <v>145</v>
      </c>
      <c r="C332" s="19">
        <v>0.51</v>
      </c>
      <c r="D332" s="18">
        <v>51</v>
      </c>
      <c r="E332" s="2"/>
      <c r="F332" s="2"/>
      <c r="G332" s="2"/>
      <c r="H332" s="2"/>
      <c r="I332" s="2"/>
      <c r="J332" s="3"/>
      <c r="K332" s="3"/>
      <c r="L332" s="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>
      <c r="A333" s="84"/>
      <c r="B333" s="42" t="s">
        <v>146</v>
      </c>
      <c r="C333" s="19">
        <v>0</v>
      </c>
      <c r="D333" s="18">
        <v>0</v>
      </c>
      <c r="E333" s="2"/>
      <c r="F333" s="2"/>
      <c r="G333" s="2"/>
      <c r="H333" s="2"/>
      <c r="I333" s="2"/>
      <c r="J333" s="3"/>
      <c r="K333" s="3"/>
      <c r="L333" s="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>
      <c r="A334" s="92" t="s">
        <v>277</v>
      </c>
      <c r="B334" s="69" t="s">
        <v>148</v>
      </c>
      <c r="C334" s="70"/>
      <c r="D334" s="71"/>
      <c r="E334" s="69" t="s">
        <v>148</v>
      </c>
      <c r="F334" s="70"/>
      <c r="G334" s="71"/>
      <c r="H334" s="69" t="s">
        <v>149</v>
      </c>
      <c r="I334" s="70"/>
      <c r="J334" s="71"/>
      <c r="K334" s="69" t="s">
        <v>150</v>
      </c>
      <c r="L334" s="70"/>
      <c r="M334" s="71"/>
      <c r="N334" s="69" t="s">
        <v>151</v>
      </c>
      <c r="O334" s="70"/>
      <c r="P334" s="7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93"/>
      <c r="B335" s="26" t="s">
        <v>245</v>
      </c>
      <c r="C335" s="4" t="s">
        <v>203</v>
      </c>
      <c r="D335" s="4" t="s">
        <v>288</v>
      </c>
      <c r="E335" s="4" t="s">
        <v>246</v>
      </c>
      <c r="F335" s="4" t="s">
        <v>203</v>
      </c>
      <c r="G335" s="4" t="s">
        <v>288</v>
      </c>
      <c r="H335" s="4" t="s">
        <v>247</v>
      </c>
      <c r="I335" s="4" t="s">
        <v>203</v>
      </c>
      <c r="J335" s="4" t="s">
        <v>288</v>
      </c>
      <c r="K335" s="4" t="s">
        <v>248</v>
      </c>
      <c r="L335" s="4" t="s">
        <v>203</v>
      </c>
      <c r="M335" s="4" t="s">
        <v>288</v>
      </c>
      <c r="N335" s="4" t="s">
        <v>249</v>
      </c>
      <c r="O335" s="4" t="s">
        <v>203</v>
      </c>
      <c r="P335" s="4" t="s">
        <v>288</v>
      </c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>
      <c r="A336" s="93"/>
      <c r="B336" s="25" t="s">
        <v>152</v>
      </c>
      <c r="C336" s="28">
        <v>1</v>
      </c>
      <c r="D336" s="52">
        <f t="shared" ref="D336:D342" si="35">C336*0.5*100</f>
        <v>50</v>
      </c>
      <c r="E336" s="5" t="s">
        <v>153</v>
      </c>
      <c r="F336" s="6">
        <v>1</v>
      </c>
      <c r="G336" s="24">
        <f t="shared" ref="G336:G342" si="36">F336*0.5*100</f>
        <v>50</v>
      </c>
      <c r="H336" s="5" t="s">
        <v>154</v>
      </c>
      <c r="I336" s="6">
        <v>0.9</v>
      </c>
      <c r="J336" s="24">
        <f t="shared" ref="J336:J341" si="37">I336*0.7*100</f>
        <v>63</v>
      </c>
      <c r="K336" s="5" t="s">
        <v>155</v>
      </c>
      <c r="L336" s="6">
        <v>1</v>
      </c>
      <c r="M336" s="24">
        <v>100</v>
      </c>
      <c r="N336" s="7" t="s">
        <v>156</v>
      </c>
      <c r="O336" s="6">
        <v>1</v>
      </c>
      <c r="P336" s="7">
        <v>100</v>
      </c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>
      <c r="A337" s="93"/>
      <c r="B337" s="25" t="s">
        <v>54</v>
      </c>
      <c r="C337" s="28">
        <v>0.9</v>
      </c>
      <c r="D337" s="52">
        <f t="shared" si="35"/>
        <v>45</v>
      </c>
      <c r="E337" s="5">
        <v>7</v>
      </c>
      <c r="F337" s="6">
        <v>0.9</v>
      </c>
      <c r="G337" s="24">
        <f t="shared" si="36"/>
        <v>45</v>
      </c>
      <c r="H337" s="5" t="s">
        <v>157</v>
      </c>
      <c r="I337" s="6">
        <v>0.75</v>
      </c>
      <c r="J337" s="24">
        <f t="shared" si="37"/>
        <v>52.499999999999993</v>
      </c>
      <c r="K337" s="5" t="s">
        <v>54</v>
      </c>
      <c r="L337" s="6">
        <v>0.9</v>
      </c>
      <c r="M337" s="24">
        <v>90</v>
      </c>
      <c r="N337" s="7" t="s">
        <v>63</v>
      </c>
      <c r="O337" s="6">
        <v>0.7</v>
      </c>
      <c r="P337" s="7">
        <v>70</v>
      </c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>
      <c r="A338" s="93"/>
      <c r="B338" s="25" t="s">
        <v>58</v>
      </c>
      <c r="C338" s="28">
        <v>0.75</v>
      </c>
      <c r="D338" s="52">
        <f t="shared" si="35"/>
        <v>37.5</v>
      </c>
      <c r="E338" s="5">
        <v>6</v>
      </c>
      <c r="F338" s="6">
        <v>0.8</v>
      </c>
      <c r="G338" s="24">
        <f t="shared" si="36"/>
        <v>40</v>
      </c>
      <c r="H338" s="5" t="s">
        <v>158</v>
      </c>
      <c r="I338" s="6">
        <v>0.6</v>
      </c>
      <c r="J338" s="24">
        <f t="shared" si="37"/>
        <v>42</v>
      </c>
      <c r="K338" s="5" t="s">
        <v>58</v>
      </c>
      <c r="L338" s="6">
        <v>0.75</v>
      </c>
      <c r="M338" s="24">
        <v>75</v>
      </c>
      <c r="N338" s="7" t="s">
        <v>159</v>
      </c>
      <c r="O338" s="6">
        <v>0.5</v>
      </c>
      <c r="P338" s="7">
        <v>50</v>
      </c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>
      <c r="A339" s="93"/>
      <c r="B339" s="25" t="s">
        <v>62</v>
      </c>
      <c r="C339" s="28">
        <v>0.6</v>
      </c>
      <c r="D339" s="52">
        <f t="shared" si="35"/>
        <v>30</v>
      </c>
      <c r="E339" s="5">
        <v>5</v>
      </c>
      <c r="F339" s="6">
        <v>0.7</v>
      </c>
      <c r="G339" s="24">
        <f t="shared" si="36"/>
        <v>35</v>
      </c>
      <c r="H339" s="5" t="s">
        <v>160</v>
      </c>
      <c r="I339" s="6">
        <v>0.45</v>
      </c>
      <c r="J339" s="24">
        <f t="shared" si="37"/>
        <v>31.5</v>
      </c>
      <c r="K339" s="5" t="s">
        <v>62</v>
      </c>
      <c r="L339" s="6">
        <v>0.6</v>
      </c>
      <c r="M339" s="24">
        <v>60</v>
      </c>
      <c r="N339" s="7" t="s">
        <v>161</v>
      </c>
      <c r="O339" s="6">
        <v>0.3</v>
      </c>
      <c r="P339" s="7">
        <v>30</v>
      </c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>
      <c r="A340" s="93"/>
      <c r="B340" s="25" t="s">
        <v>63</v>
      </c>
      <c r="C340" s="28">
        <v>0.45</v>
      </c>
      <c r="D340" s="52">
        <f t="shared" si="35"/>
        <v>22.5</v>
      </c>
      <c r="E340" s="5">
        <v>4</v>
      </c>
      <c r="F340" s="6">
        <v>0.6</v>
      </c>
      <c r="G340" s="24">
        <f t="shared" si="36"/>
        <v>30</v>
      </c>
      <c r="H340" s="5" t="s">
        <v>162</v>
      </c>
      <c r="I340" s="6">
        <v>0.3</v>
      </c>
      <c r="J340" s="24">
        <f t="shared" si="37"/>
        <v>21</v>
      </c>
      <c r="K340" s="5" t="s">
        <v>63</v>
      </c>
      <c r="L340" s="6">
        <v>0.45</v>
      </c>
      <c r="M340" s="24">
        <v>45</v>
      </c>
      <c r="N340" s="29" t="s">
        <v>163</v>
      </c>
      <c r="O340" s="53">
        <v>0</v>
      </c>
      <c r="P340" s="29">
        <v>0</v>
      </c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>
      <c r="A341" s="93"/>
      <c r="B341" s="25" t="s">
        <v>95</v>
      </c>
      <c r="C341" s="28">
        <v>0.3</v>
      </c>
      <c r="D341" s="52">
        <f t="shared" si="35"/>
        <v>15</v>
      </c>
      <c r="E341" s="5">
        <v>3</v>
      </c>
      <c r="F341" s="6">
        <v>0.45</v>
      </c>
      <c r="G341" s="24">
        <f t="shared" si="36"/>
        <v>22.5</v>
      </c>
      <c r="H341" s="25" t="s">
        <v>164</v>
      </c>
      <c r="I341" s="28">
        <v>0</v>
      </c>
      <c r="J341" s="52">
        <f t="shared" si="37"/>
        <v>0</v>
      </c>
      <c r="K341" s="5" t="s">
        <v>95</v>
      </c>
      <c r="L341" s="6">
        <v>0.3</v>
      </c>
      <c r="M341" s="24">
        <v>30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>
      <c r="A342" s="84"/>
      <c r="B342" s="25" t="s">
        <v>165</v>
      </c>
      <c r="C342" s="28">
        <v>0</v>
      </c>
      <c r="D342" s="52">
        <f t="shared" si="35"/>
        <v>0</v>
      </c>
      <c r="E342" s="25">
        <v>2</v>
      </c>
      <c r="F342" s="28">
        <v>0.3</v>
      </c>
      <c r="G342" s="52">
        <f t="shared" si="36"/>
        <v>15</v>
      </c>
      <c r="K342" s="5" t="s">
        <v>164</v>
      </c>
      <c r="L342" s="28">
        <v>0</v>
      </c>
      <c r="M342" s="52">
        <f t="shared" ref="M336:M342" si="38">L342*0.7*100</f>
        <v>0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>
      <c r="A343" s="94" t="s">
        <v>278</v>
      </c>
      <c r="B343" s="69" t="s">
        <v>239</v>
      </c>
      <c r="C343" s="70"/>
      <c r="D343" s="71"/>
      <c r="E343" s="3"/>
      <c r="F343" s="3"/>
      <c r="G343" s="3"/>
      <c r="K343" s="3"/>
      <c r="L343" s="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>
      <c r="A344" s="93"/>
      <c r="B344" s="4" t="s">
        <v>219</v>
      </c>
      <c r="C344" s="69" t="s">
        <v>288</v>
      </c>
      <c r="D344" s="71"/>
      <c r="E344" s="3"/>
      <c r="F344" s="3"/>
      <c r="G344" s="3"/>
      <c r="K344" s="3"/>
      <c r="L344" s="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>
      <c r="A345" s="93"/>
      <c r="B345" s="88" t="s">
        <v>167</v>
      </c>
      <c r="C345" s="89" t="s">
        <v>294</v>
      </c>
      <c r="D345" s="87"/>
      <c r="E345" s="1"/>
      <c r="F345" s="3"/>
      <c r="G345" s="3"/>
      <c r="K345" s="3"/>
      <c r="L345" s="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>
      <c r="A346" s="93"/>
      <c r="B346" s="84"/>
      <c r="C346" s="82"/>
      <c r="D346" s="80"/>
      <c r="E346" s="1"/>
      <c r="F346" s="3"/>
      <c r="G346" s="3"/>
      <c r="K346" s="3"/>
      <c r="L346" s="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>
      <c r="A347" s="84"/>
      <c r="B347" s="5" t="s">
        <v>168</v>
      </c>
      <c r="C347" s="90">
        <v>0</v>
      </c>
      <c r="D347" s="71"/>
      <c r="E347" s="3"/>
      <c r="F347" s="3"/>
      <c r="G347" s="3"/>
      <c r="K347" s="3"/>
      <c r="L347" s="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>
      <c r="A348" s="92" t="s">
        <v>269</v>
      </c>
      <c r="B348" s="69" t="s">
        <v>250</v>
      </c>
      <c r="C348" s="70"/>
      <c r="D348" s="71"/>
      <c r="E348" s="3"/>
      <c r="F348" s="3"/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93"/>
      <c r="B349" s="4" t="s">
        <v>215</v>
      </c>
      <c r="C349" s="4" t="s">
        <v>203</v>
      </c>
      <c r="D349" s="4" t="s">
        <v>288</v>
      </c>
      <c r="E349" s="1"/>
      <c r="F349" s="1"/>
      <c r="G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>
      <c r="A350" s="93"/>
      <c r="B350" s="5">
        <v>10</v>
      </c>
      <c r="C350" s="6">
        <v>1</v>
      </c>
      <c r="D350" s="7">
        <f t="shared" ref="D350:D355" si="39">C350*1*100</f>
        <v>100</v>
      </c>
      <c r="E350" s="1"/>
      <c r="F350" s="1"/>
      <c r="G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>
      <c r="A351" s="93"/>
      <c r="B351" s="5">
        <v>9</v>
      </c>
      <c r="C351" s="6">
        <v>0.85</v>
      </c>
      <c r="D351" s="7">
        <f t="shared" si="39"/>
        <v>85</v>
      </c>
      <c r="E351" s="1"/>
      <c r="F351" s="1"/>
      <c r="G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>
      <c r="A352" s="93"/>
      <c r="B352" s="5">
        <v>8</v>
      </c>
      <c r="C352" s="6">
        <v>0.7</v>
      </c>
      <c r="D352" s="7">
        <f t="shared" si="39"/>
        <v>70</v>
      </c>
      <c r="E352" s="1"/>
      <c r="F352" s="1"/>
      <c r="G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>
      <c r="A353" s="93"/>
      <c r="B353" s="5">
        <v>7</v>
      </c>
      <c r="C353" s="6">
        <v>0.5</v>
      </c>
      <c r="D353" s="7">
        <f t="shared" si="39"/>
        <v>50</v>
      </c>
      <c r="E353" s="1"/>
      <c r="F353" s="1"/>
      <c r="G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>
      <c r="A354" s="93"/>
      <c r="B354" s="5">
        <v>6</v>
      </c>
      <c r="C354" s="6">
        <v>0.3</v>
      </c>
      <c r="D354" s="7">
        <f t="shared" si="39"/>
        <v>30</v>
      </c>
      <c r="E354" s="1"/>
      <c r="F354" s="1"/>
      <c r="G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>
      <c r="A355" s="84"/>
      <c r="B355" s="8">
        <v>44931</v>
      </c>
      <c r="C355" s="6">
        <v>0</v>
      </c>
      <c r="D355" s="7">
        <f t="shared" si="39"/>
        <v>0</v>
      </c>
      <c r="E355" s="1"/>
      <c r="F355" s="1"/>
      <c r="G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>
      <c r="A356" s="92" t="s">
        <v>169</v>
      </c>
      <c r="B356" s="69" t="s">
        <v>170</v>
      </c>
      <c r="C356" s="70"/>
      <c r="D356" s="71"/>
      <c r="E356" s="69" t="s">
        <v>171</v>
      </c>
      <c r="F356" s="70"/>
      <c r="G356" s="7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93"/>
      <c r="B357" s="9" t="s">
        <v>251</v>
      </c>
      <c r="C357" s="4" t="s">
        <v>203</v>
      </c>
      <c r="D357" s="4" t="s">
        <v>288</v>
      </c>
      <c r="E357" s="9" t="s">
        <v>251</v>
      </c>
      <c r="F357" s="4" t="s">
        <v>203</v>
      </c>
      <c r="G357" s="4" t="s">
        <v>288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>
      <c r="A358" s="93"/>
      <c r="B358" s="5" t="s">
        <v>54</v>
      </c>
      <c r="C358" s="6">
        <v>1</v>
      </c>
      <c r="D358" s="24">
        <f t="shared" ref="D358:D363" si="40">C358*0.7*100</f>
        <v>70</v>
      </c>
      <c r="E358" s="5" t="s">
        <v>54</v>
      </c>
      <c r="F358" s="6">
        <v>1</v>
      </c>
      <c r="G358" s="7">
        <f t="shared" ref="G358:G363" si="41">F358*1*100</f>
        <v>100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>
      <c r="A359" s="93"/>
      <c r="B359" s="5" t="s">
        <v>58</v>
      </c>
      <c r="C359" s="6">
        <v>0.75</v>
      </c>
      <c r="D359" s="24">
        <f t="shared" si="40"/>
        <v>52.499999999999993</v>
      </c>
      <c r="E359" s="5" t="s">
        <v>58</v>
      </c>
      <c r="F359" s="6">
        <v>0.75</v>
      </c>
      <c r="G359" s="7">
        <f t="shared" si="41"/>
        <v>75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>
      <c r="A360" s="93"/>
      <c r="B360" s="5" t="s">
        <v>62</v>
      </c>
      <c r="C360" s="6">
        <v>0.6</v>
      </c>
      <c r="D360" s="24">
        <f t="shared" si="40"/>
        <v>42</v>
      </c>
      <c r="E360" s="5" t="s">
        <v>62</v>
      </c>
      <c r="F360" s="6">
        <v>0.6</v>
      </c>
      <c r="G360" s="7">
        <f t="shared" si="41"/>
        <v>60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>
      <c r="A361" s="93"/>
      <c r="B361" s="5" t="s">
        <v>63</v>
      </c>
      <c r="C361" s="6">
        <v>0.45</v>
      </c>
      <c r="D361" s="24">
        <f t="shared" si="40"/>
        <v>31.5</v>
      </c>
      <c r="E361" s="5" t="s">
        <v>63</v>
      </c>
      <c r="F361" s="6">
        <v>0.45</v>
      </c>
      <c r="G361" s="7">
        <f t="shared" si="41"/>
        <v>45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>
      <c r="A362" s="93"/>
      <c r="B362" s="5" t="s">
        <v>95</v>
      </c>
      <c r="C362" s="6">
        <v>0.3</v>
      </c>
      <c r="D362" s="24">
        <f t="shared" si="40"/>
        <v>21</v>
      </c>
      <c r="E362" s="5" t="s">
        <v>95</v>
      </c>
      <c r="F362" s="6">
        <v>0.3</v>
      </c>
      <c r="G362" s="7">
        <f t="shared" si="41"/>
        <v>30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>
      <c r="A363" s="93"/>
      <c r="B363" s="5" t="s">
        <v>165</v>
      </c>
      <c r="C363" s="6">
        <v>0</v>
      </c>
      <c r="D363" s="24">
        <f t="shared" si="40"/>
        <v>0</v>
      </c>
      <c r="E363" s="5" t="s">
        <v>165</v>
      </c>
      <c r="F363" s="6">
        <v>0</v>
      </c>
      <c r="G363" s="7">
        <f t="shared" si="41"/>
        <v>0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" customHeight="1">
      <c r="A365" s="68" t="s">
        <v>252</v>
      </c>
      <c r="B365" s="68"/>
      <c r="C365" s="68"/>
      <c r="D365" s="68"/>
      <c r="E365" s="68"/>
      <c r="F365" s="68"/>
      <c r="G365" s="6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>
      <c r="A1001" s="3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>
      <c r="A1002" s="3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>
      <c r="A1003" s="3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>
      <c r="A1004" s="3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>
      <c r="A1005" s="3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>
      <c r="A1006" s="3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>
      <c r="A1007" s="3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">
      <c r="A1008" s="3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">
      <c r="A1009" s="3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">
      <c r="A1010" s="3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">
      <c r="A1011" s="3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">
      <c r="A1012" s="3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">
      <c r="A1013" s="3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>
      <c r="A1014" s="3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">
      <c r="A1015" s="3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">
      <c r="A1016" s="3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">
      <c r="A1017" s="3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">
      <c r="A1018" s="3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">
      <c r="A1019" s="3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">
      <c r="A1020" s="3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">
      <c r="A1021" s="3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">
      <c r="A1022" s="3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">
      <c r="A1023" s="3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">
      <c r="A1024" s="3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">
      <c r="A1025" s="3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">
      <c r="A1026" s="3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">
      <c r="A1027" s="3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</sheetData>
  <mergeCells count="128">
    <mergeCell ref="H224:J224"/>
    <mergeCell ref="B238:D238"/>
    <mergeCell ref="B249:D249"/>
    <mergeCell ref="E250:G250"/>
    <mergeCell ref="B206:D206"/>
    <mergeCell ref="E206:G206"/>
    <mergeCell ref="E208:G208"/>
    <mergeCell ref="A67:A77"/>
    <mergeCell ref="A78:A84"/>
    <mergeCell ref="A85:A92"/>
    <mergeCell ref="A93:A94"/>
    <mergeCell ref="A95:A102"/>
    <mergeCell ref="A103:A113"/>
    <mergeCell ref="A114:A121"/>
    <mergeCell ref="B85:D85"/>
    <mergeCell ref="B93:D93"/>
    <mergeCell ref="B94:D94"/>
    <mergeCell ref="B95:D95"/>
    <mergeCell ref="B103:D103"/>
    <mergeCell ref="B114:D114"/>
    <mergeCell ref="B164:D164"/>
    <mergeCell ref="B178:D178"/>
    <mergeCell ref="E178:G178"/>
    <mergeCell ref="A122:A130"/>
    <mergeCell ref="A131:A138"/>
    <mergeCell ref="A139:A148"/>
    <mergeCell ref="A149:A153"/>
    <mergeCell ref="A154:A163"/>
    <mergeCell ref="A164:A177"/>
    <mergeCell ref="A178:A186"/>
    <mergeCell ref="A187:A195"/>
    <mergeCell ref="B27:P27"/>
    <mergeCell ref="A196:A202"/>
    <mergeCell ref="B37:D37"/>
    <mergeCell ref="E37:G37"/>
    <mergeCell ref="A28:A29"/>
    <mergeCell ref="B28:D28"/>
    <mergeCell ref="B29:D29"/>
    <mergeCell ref="A30:A36"/>
    <mergeCell ref="B30:D30"/>
    <mergeCell ref="A37:A43"/>
    <mergeCell ref="A44:A49"/>
    <mergeCell ref="B44:D44"/>
    <mergeCell ref="A50:A58"/>
    <mergeCell ref="B50:D50"/>
    <mergeCell ref="A59:A66"/>
    <mergeCell ref="E59:G59"/>
    <mergeCell ref="E67:G67"/>
    <mergeCell ref="A356:A363"/>
    <mergeCell ref="A280:A287"/>
    <mergeCell ref="A288:A292"/>
    <mergeCell ref="A293:A301"/>
    <mergeCell ref="A302:A312"/>
    <mergeCell ref="A313:A326"/>
    <mergeCell ref="A327:A333"/>
    <mergeCell ref="A334:A342"/>
    <mergeCell ref="A266:A273"/>
    <mergeCell ref="A274:A279"/>
    <mergeCell ref="B327:D327"/>
    <mergeCell ref="E334:G334"/>
    <mergeCell ref="A203:A205"/>
    <mergeCell ref="A206:A214"/>
    <mergeCell ref="A215:A223"/>
    <mergeCell ref="A224:A237"/>
    <mergeCell ref="A238:A249"/>
    <mergeCell ref="A343:A347"/>
    <mergeCell ref="A348:A355"/>
    <mergeCell ref="A250:A258"/>
    <mergeCell ref="A259:A265"/>
    <mergeCell ref="B250:D250"/>
    <mergeCell ref="B251:D251"/>
    <mergeCell ref="B215:D215"/>
    <mergeCell ref="B224:D224"/>
    <mergeCell ref="E224:G224"/>
    <mergeCell ref="B203:D203"/>
    <mergeCell ref="B205:D205"/>
    <mergeCell ref="K334:M334"/>
    <mergeCell ref="N334:P334"/>
    <mergeCell ref="B356:D356"/>
    <mergeCell ref="E356:G356"/>
    <mergeCell ref="B334:D334"/>
    <mergeCell ref="B343:D343"/>
    <mergeCell ref="C344:D344"/>
    <mergeCell ref="B345:B346"/>
    <mergeCell ref="C345:D346"/>
    <mergeCell ref="C347:D347"/>
    <mergeCell ref="B348:D348"/>
    <mergeCell ref="B59:D59"/>
    <mergeCell ref="B67:D67"/>
    <mergeCell ref="H67:J67"/>
    <mergeCell ref="H68:J68"/>
    <mergeCell ref="H69:J77"/>
    <mergeCell ref="B78:D78"/>
    <mergeCell ref="E78:G78"/>
    <mergeCell ref="B187:D187"/>
    <mergeCell ref="B196:D196"/>
    <mergeCell ref="B122:D122"/>
    <mergeCell ref="B139:D139"/>
    <mergeCell ref="E139:G139"/>
    <mergeCell ref="B149:D149"/>
    <mergeCell ref="B153:D153"/>
    <mergeCell ref="B154:D154"/>
    <mergeCell ref="E154:G154"/>
    <mergeCell ref="B131:D131"/>
    <mergeCell ref="A365:G365"/>
    <mergeCell ref="B259:D259"/>
    <mergeCell ref="E259:G259"/>
    <mergeCell ref="E261:G261"/>
    <mergeCell ref="B266:D266"/>
    <mergeCell ref="E313:G313"/>
    <mergeCell ref="H313:J313"/>
    <mergeCell ref="E315:G315"/>
    <mergeCell ref="H315:J315"/>
    <mergeCell ref="C290:D291"/>
    <mergeCell ref="C292:D292"/>
    <mergeCell ref="B293:D293"/>
    <mergeCell ref="E293:G293"/>
    <mergeCell ref="E302:G302"/>
    <mergeCell ref="H302:J302"/>
    <mergeCell ref="H304:J304"/>
    <mergeCell ref="H334:J334"/>
    <mergeCell ref="B274:D274"/>
    <mergeCell ref="B280:D280"/>
    <mergeCell ref="B288:D288"/>
    <mergeCell ref="B289:D289"/>
    <mergeCell ref="B290:B291"/>
    <mergeCell ref="B302:D302"/>
    <mergeCell ref="B313:D313"/>
  </mergeCells>
  <printOptions horizontalCentered="1"/>
  <pageMargins left="0.70866141732283472" right="0.70866141732283472" top="0.74803149606299213" bottom="0.74803149606299213" header="0" footer="0"/>
  <pageSetup paperSize="9" scale="48" fitToWidth="0" fitToHeight="0" pageOrder="overThenDown" orientation="landscape" cellComments="atEnd" r:id="rId1"/>
  <headerFooter differentFirst="1">
    <firstHeader xml:space="preserve">&amp;RZałącznik Nr 4
do zarządzenia Nr 26/24 </firstHeader>
  </headerFooter>
  <rowBreaks count="6" manualBreakCount="6">
    <brk id="49" max="16383" man="1"/>
    <brk id="102" max="16383" man="1"/>
    <brk id="153" max="16383" man="1"/>
    <brk id="205" max="16383" man="1"/>
    <brk id="258" max="16383" man="1"/>
    <brk id="3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19"/>
  <sheetViews>
    <sheetView workbookViewId="0"/>
  </sheetViews>
  <sheetFormatPr defaultColWidth="12.5703125" defaultRowHeight="15.75" customHeight="1"/>
  <cols>
    <col min="1" max="1" width="50.42578125" customWidth="1"/>
  </cols>
  <sheetData>
    <row r="1" spans="1:14" ht="15">
      <c r="A1" s="54" t="s">
        <v>0</v>
      </c>
      <c r="B1" s="5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54" t="s">
        <v>172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>
      <c r="A3" s="54" t="s">
        <v>173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>
      <c r="A4" s="54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>
      <c r="A5" s="54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>
      <c r="A6" s="54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>
      <c r="A7" s="54" t="s">
        <v>15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>
      <c r="A8" s="54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>
      <c r="A9" s="54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>
      <c r="A10" s="54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>
      <c r="A11" s="54" t="s">
        <v>174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>
      <c r="A12" s="56" t="s">
        <v>26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>
      <c r="A13" s="54" t="s">
        <v>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>
      <c r="A14" s="54" t="s">
        <v>41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>
      <c r="A15" s="54" t="s">
        <v>49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>
      <c r="A16" s="54" t="s">
        <v>50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>
      <c r="A17" s="54" t="s">
        <v>67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5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54" t="s">
        <v>176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>
      <c r="A20" s="54" t="s">
        <v>96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54" t="s">
        <v>99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5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54" t="s">
        <v>101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54" t="s">
        <v>102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54" t="s">
        <v>103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54" t="s">
        <v>105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56" t="s">
        <v>106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54" t="s">
        <v>178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54" t="s">
        <v>179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54" t="s">
        <v>111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54" t="s">
        <v>112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54" t="s">
        <v>180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54" t="s">
        <v>181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54" t="s">
        <v>182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56" t="s">
        <v>125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54" t="s">
        <v>129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56" t="s">
        <v>130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54" t="s">
        <v>141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>
      <c r="A39" s="54" t="s">
        <v>147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>
      <c r="A40" s="54" t="s">
        <v>166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>
      <c r="A41" s="54" t="s">
        <v>183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>
      <c r="A42" s="56" t="s">
        <v>169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">
      <c r="A43" s="5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">
      <c r="A44" s="5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">
      <c r="A45" s="5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">
      <c r="A46" s="5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>
      <c r="A47" s="5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>
      <c r="A48" s="5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">
      <c r="A49" s="5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">
      <c r="A50" s="5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">
      <c r="A51" s="5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">
      <c r="A52" s="5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>
      <c r="A53" s="5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>
      <c r="A54" s="5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">
      <c r="A55" s="5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">
      <c r="A56" s="5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">
      <c r="A57" s="5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">
      <c r="A58" s="5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">
      <c r="A59" s="5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">
      <c r="A60" s="5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">
      <c r="A61" s="5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">
      <c r="A62" s="5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">
      <c r="A63" s="5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">
      <c r="A64" s="5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">
      <c r="A65" s="5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">
      <c r="A66" s="5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">
      <c r="A67" s="5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">
      <c r="A68" s="5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>
      <c r="A69" s="5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5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>
      <c r="A71" s="5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>
      <c r="A72" s="5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>
      <c r="A73" s="5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5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5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5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>
      <c r="A77" s="5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>
      <c r="A78" s="5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>
      <c r="A79" s="5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>
      <c r="A80" s="5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>
      <c r="A81" s="5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>
      <c r="A82" s="5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>
      <c r="A83" s="5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>
      <c r="A84" s="5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>
      <c r="A85" s="5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>
      <c r="A86" s="5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5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>
      <c r="A88" s="55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>
      <c r="A89" s="55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>
      <c r="A90" s="55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>
      <c r="A91" s="55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>
      <c r="A92" s="55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>
      <c r="A93" s="55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">
      <c r="A94" s="55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">
      <c r="A95" s="55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">
      <c r="A96" s="55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">
      <c r="A97" s="5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">
      <c r="A98" s="5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">
      <c r="A99" s="5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">
      <c r="A100" s="5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">
      <c r="A101" s="5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">
      <c r="A102" s="5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">
      <c r="A103" s="5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>
      <c r="A104" s="5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">
      <c r="A105" s="5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">
      <c r="A106" s="5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">
      <c r="A107" s="5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">
      <c r="A108" s="5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">
      <c r="A109" s="5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">
      <c r="A110" s="5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">
      <c r="A111" s="5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">
      <c r="A112" s="5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">
      <c r="A113" s="5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">
      <c r="A114" s="5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">
      <c r="A115" s="5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">
      <c r="A116" s="5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">
      <c r="A117" s="5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">
      <c r="A118" s="5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">
      <c r="A119" s="5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">
      <c r="A120" s="5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>
      <c r="A121" s="5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">
      <c r="A122" s="5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">
      <c r="A123" s="5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">
      <c r="A124" s="5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">
      <c r="A125" s="5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">
      <c r="A126" s="5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">
      <c r="A127" s="5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">
      <c r="A128" s="5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">
      <c r="A129" s="5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">
      <c r="A130" s="5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">
      <c r="A131" s="5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">
      <c r="A132" s="5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">
      <c r="A133" s="5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">
      <c r="A134" s="5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">
      <c r="A135" s="5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">
      <c r="A136" s="5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">
      <c r="A137" s="5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>
      <c r="A138" s="5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">
      <c r="A139" s="5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">
      <c r="A140" s="5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">
      <c r="A141" s="5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">
      <c r="A142" s="5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">
      <c r="A143" s="5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">
      <c r="A144" s="5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">
      <c r="A145" s="5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">
      <c r="A146" s="5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">
      <c r="A147" s="5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">
      <c r="A148" s="5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">
      <c r="A149" s="5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">
      <c r="A150" s="5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">
      <c r="A151" s="5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">
      <c r="A152" s="5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">
      <c r="A153" s="5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">
      <c r="A154" s="5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">
      <c r="A155" s="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">
      <c r="A156" s="5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">
      <c r="A157" s="5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">
      <c r="A158" s="5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">
      <c r="A159" s="5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">
      <c r="A160" s="5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">
      <c r="A161" s="5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">
      <c r="A162" s="5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">
      <c r="A163" s="5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">
      <c r="A164" s="5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">
      <c r="A165" s="5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">
      <c r="A166" s="5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">
      <c r="A167" s="5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">
      <c r="A168" s="5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">
      <c r="A169" s="5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">
      <c r="A170" s="5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">
      <c r="A171" s="5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">
      <c r="A172" s="5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">
      <c r="A173" s="5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">
      <c r="A174" s="5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">
      <c r="A175" s="5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">
      <c r="A176" s="5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">
      <c r="A177" s="5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">
      <c r="A178" s="5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">
      <c r="A179" s="5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">
      <c r="A180" s="5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">
      <c r="A181" s="5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">
      <c r="A182" s="5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">
      <c r="A183" s="5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">
      <c r="A184" s="5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">
      <c r="A185" s="5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">
      <c r="A186" s="5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">
      <c r="A187" s="5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">
      <c r="A188" s="5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">
      <c r="A189" s="5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">
      <c r="A190" s="5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">
      <c r="A191" s="5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">
      <c r="A192" s="5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">
      <c r="A193" s="5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">
      <c r="A194" s="5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">
      <c r="A195" s="5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">
      <c r="A196" s="5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">
      <c r="A197" s="5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">
      <c r="A198" s="5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">
      <c r="A199" s="5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">
      <c r="A200" s="5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">
      <c r="A201" s="5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">
      <c r="A202" s="5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">
      <c r="A203" s="5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">
      <c r="A204" s="5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">
      <c r="A205" s="5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">
      <c r="A206" s="5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">
      <c r="A207" s="5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">
      <c r="A208" s="5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">
      <c r="A209" s="5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">
      <c r="A210" s="5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">
      <c r="A211" s="5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">
      <c r="A212" s="5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">
      <c r="A213" s="5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">
      <c r="A214" s="5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">
      <c r="A215" s="5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">
      <c r="A216" s="5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">
      <c r="A217" s="5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">
      <c r="A218" s="5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">
      <c r="A219" s="5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">
      <c r="A220" s="5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">
      <c r="A221" s="5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">
      <c r="A222" s="5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">
      <c r="A223" s="5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">
      <c r="A224" s="5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">
      <c r="A225" s="5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">
      <c r="A226" s="5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">
      <c r="A227" s="5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">
      <c r="A228" s="5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">
      <c r="A229" s="5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">
      <c r="A230" s="5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">
      <c r="A231" s="5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">
      <c r="A232" s="5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">
      <c r="A233" s="5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">
      <c r="A234" s="5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">
      <c r="A235" s="5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">
      <c r="A236" s="5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">
      <c r="A237" s="5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">
      <c r="A238" s="5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">
      <c r="A239" s="5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">
      <c r="A240" s="5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">
      <c r="A241" s="5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">
      <c r="A242" s="5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">
      <c r="A243" s="5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">
      <c r="A244" s="5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">
      <c r="A245" s="5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30.75" customHeight="1">
      <c r="A246" s="5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">
      <c r="A247" s="5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">
      <c r="A248" s="5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">
      <c r="A249" s="5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">
      <c r="A250" s="5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">
      <c r="A251" s="5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">
      <c r="A252" s="5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">
      <c r="A253" s="5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">
      <c r="A254" s="5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">
      <c r="A255" s="5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">
      <c r="A256" s="5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">
      <c r="A257" s="5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">
      <c r="A258" s="5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">
      <c r="A259" s="5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">
      <c r="A260" s="5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">
      <c r="A261" s="5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">
      <c r="A262" s="5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">
      <c r="A263" s="5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">
      <c r="A264" s="5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">
      <c r="A265" s="5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">
      <c r="A266" s="5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">
      <c r="A267" s="5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">
      <c r="A268" s="5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">
      <c r="A269" s="5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">
      <c r="A270" s="5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">
      <c r="A271" s="5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">
      <c r="A272" s="5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">
      <c r="A273" s="5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">
      <c r="A274" s="5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">
      <c r="A275" s="5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">
      <c r="A276" s="5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">
      <c r="A277" s="5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">
      <c r="A278" s="5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">
      <c r="A279" s="5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">
      <c r="A280" s="5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">
      <c r="A281" s="5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">
      <c r="A282" s="5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">
      <c r="A283" s="5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">
      <c r="A284" s="5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">
      <c r="A285" s="5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">
      <c r="A286" s="5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">
      <c r="A287" s="5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">
      <c r="A288" s="5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">
      <c r="A289" s="5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">
      <c r="A290" s="5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">
      <c r="A291" s="5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">
      <c r="A292" s="5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">
      <c r="A293" s="5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">
      <c r="A294" s="5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">
      <c r="A295" s="5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">
      <c r="A296" s="5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">
      <c r="A297" s="5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">
      <c r="A298" s="5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">
      <c r="A299" s="5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">
      <c r="A300" s="5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">
      <c r="A301" s="5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">
      <c r="A302" s="5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">
      <c r="A303" s="5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">
      <c r="A304" s="5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">
      <c r="A305" s="5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">
      <c r="A306" s="5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">
      <c r="A307" s="5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">
      <c r="A308" s="5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">
      <c r="A309" s="5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">
      <c r="A310" s="5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">
      <c r="A311" s="5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">
      <c r="A312" s="5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">
      <c r="A313" s="5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">
      <c r="A314" s="5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">
      <c r="A315" s="5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">
      <c r="A316" s="5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">
      <c r="A317" s="5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">
      <c r="A318" s="5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">
      <c r="A319" s="5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">
      <c r="A320" s="5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">
      <c r="A321" s="5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">
      <c r="A322" s="5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">
      <c r="A323" s="5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">
      <c r="A324" s="5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">
      <c r="A325" s="5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">
      <c r="A326" s="5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">
      <c r="A327" s="5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">
      <c r="A328" s="5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">
      <c r="A329" s="5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">
      <c r="A330" s="5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">
      <c r="A331" s="5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">
      <c r="A332" s="5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">
      <c r="A333" s="5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">
      <c r="A334" s="5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">
      <c r="A335" s="5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">
      <c r="A336" s="5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">
      <c r="A337" s="5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">
      <c r="A338" s="5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">
      <c r="A339" s="58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">
      <c r="A340" s="58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">
      <c r="A341" s="58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">
      <c r="A342" s="58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">
      <c r="A343" s="58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">
      <c r="A344" s="58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">
      <c r="A345" s="58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">
      <c r="A346" s="58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">
      <c r="A347" s="58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">
      <c r="A348" s="5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">
      <c r="A349" s="58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">
      <c r="A350" s="58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">
      <c r="A351" s="58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">
      <c r="A352" s="58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">
      <c r="A353" s="58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">
      <c r="A354" s="58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">
      <c r="A355" s="58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">
      <c r="A356" s="58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">
      <c r="A357" s="58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">
      <c r="A358" s="5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">
      <c r="A359" s="58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">
      <c r="A360" s="58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">
      <c r="A361" s="58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">
      <c r="A362" s="58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">
      <c r="A363" s="58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">
      <c r="A364" s="58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">
      <c r="A365" s="58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">
      <c r="A366" s="58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">
      <c r="A367" s="58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">
      <c r="A368" s="58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">
      <c r="A369" s="58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">
      <c r="A370" s="58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">
      <c r="A371" s="58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">
      <c r="A372" s="5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">
      <c r="A373" s="58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">
      <c r="A374" s="58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">
      <c r="A375" s="58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">
      <c r="A376" s="58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">
      <c r="A377" s="58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">
      <c r="A378" s="58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">
      <c r="A379" s="58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">
      <c r="A380" s="58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">
      <c r="A381" s="58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">
      <c r="A382" s="58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">
      <c r="A383" s="58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">
      <c r="A384" s="5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">
      <c r="A385" s="58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">
      <c r="A386" s="58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">
      <c r="A387" s="58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">
      <c r="A388" s="58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">
      <c r="A389" s="58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">
      <c r="A390" s="58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">
      <c r="A391" s="58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">
      <c r="A392" s="5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">
      <c r="A393" s="5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">
      <c r="A394" s="58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">
      <c r="A395" s="5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">
      <c r="A396" s="58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">
      <c r="A397" s="58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">
      <c r="A398" s="58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">
      <c r="A399" s="58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">
      <c r="A400" s="58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">
      <c r="A401" s="58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">
      <c r="A402" s="58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">
      <c r="A403" s="58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">
      <c r="A404" s="58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">
      <c r="A405" s="58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">
      <c r="A406" s="58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">
      <c r="A407" s="58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">
      <c r="A408" s="58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">
      <c r="A409" s="58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">
      <c r="A410" s="58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">
      <c r="A411" s="58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">
      <c r="A412" s="58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">
      <c r="A413" s="58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">
      <c r="A414" s="58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">
      <c r="A415" s="58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">
      <c r="A416" s="58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">
      <c r="A417" s="58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">
      <c r="A418" s="58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">
      <c r="A419" s="58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">
      <c r="A420" s="58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">
      <c r="A421" s="58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">
      <c r="A422" s="58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">
      <c r="A423" s="58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">
      <c r="A424" s="58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">
      <c r="A425" s="58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">
      <c r="A426" s="58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">
      <c r="A427" s="58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">
      <c r="A428" s="58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">
      <c r="A429" s="58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">
      <c r="A430" s="58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">
      <c r="A431" s="58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">
      <c r="A432" s="58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">
      <c r="A433" s="58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">
      <c r="A434" s="58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">
      <c r="A435" s="58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">
      <c r="A436" s="58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">
      <c r="A437" s="58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">
      <c r="A438" s="58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">
      <c r="A439" s="5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">
      <c r="A440" s="58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">
      <c r="A441" s="5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">
      <c r="A442" s="58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">
      <c r="A443" s="58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">
      <c r="A444" s="58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">
      <c r="A445" s="58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">
      <c r="A446" s="58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">
      <c r="A447" s="58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">
      <c r="A448" s="58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">
      <c r="A449" s="58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">
      <c r="A450" s="58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">
      <c r="A451" s="58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">
      <c r="A452" s="58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">
      <c r="A453" s="58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">
      <c r="A454" s="58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">
      <c r="A455" s="58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">
      <c r="A456" s="58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">
      <c r="A457" s="58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">
      <c r="A458" s="58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">
      <c r="A459" s="58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">
      <c r="A460" s="58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">
      <c r="A461" s="58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">
      <c r="A462" s="58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">
      <c r="A463" s="58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">
      <c r="A464" s="58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">
      <c r="A465" s="58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">
      <c r="A466" s="58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">
      <c r="A467" s="58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">
      <c r="A468" s="58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">
      <c r="A469" s="58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">
      <c r="A470" s="58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">
      <c r="A471" s="58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">
      <c r="A472" s="58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">
      <c r="A473" s="5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">
      <c r="A474" s="58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">
      <c r="A475" s="5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">
      <c r="A476" s="58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">
      <c r="A477" s="58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">
      <c r="A478" s="58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">
      <c r="A479" s="58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">
      <c r="A480" s="58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">
      <c r="A481" s="58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">
      <c r="A482" s="58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">
      <c r="A483" s="58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">
      <c r="A484" s="58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">
      <c r="A485" s="58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">
      <c r="A486" s="58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">
      <c r="A487" s="58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">
      <c r="A488" s="58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">
      <c r="A489" s="58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">
      <c r="A490" s="58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">
      <c r="A491" s="58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">
      <c r="A492" s="58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">
      <c r="A493" s="58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">
      <c r="A494" s="58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">
      <c r="A495" s="58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">
      <c r="A496" s="58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">
      <c r="A497" s="58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">
      <c r="A498" s="58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">
      <c r="A499" s="58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">
      <c r="A500" s="58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">
      <c r="A501" s="58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">
      <c r="A502" s="58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">
      <c r="A503" s="58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">
      <c r="A504" s="58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">
      <c r="A505" s="58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">
      <c r="A506" s="58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">
      <c r="A507" s="58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">
      <c r="A508" s="58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">
      <c r="A509" s="58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">
      <c r="A510" s="58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">
      <c r="A511" s="58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">
      <c r="A512" s="58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">
      <c r="A513" s="58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">
      <c r="A514" s="58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">
      <c r="A515" s="58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">
      <c r="A516" s="58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">
      <c r="A517" s="58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">
      <c r="A518" s="58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">
      <c r="A519" s="58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">
      <c r="A520" s="58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">
      <c r="A521" s="58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">
      <c r="A522" s="58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">
      <c r="A523" s="5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">
      <c r="A524" s="58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">
      <c r="A525" s="58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">
      <c r="A526" s="58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">
      <c r="A527" s="58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">
      <c r="A528" s="58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">
      <c r="A529" s="58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">
      <c r="A530" s="58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">
      <c r="A531" s="58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">
      <c r="A532" s="58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">
      <c r="A533" s="58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">
      <c r="A534" s="58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">
      <c r="A535" s="58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">
      <c r="A536" s="58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">
      <c r="A537" s="58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">
      <c r="A538" s="58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">
      <c r="A539" s="58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">
      <c r="A540" s="58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">
      <c r="A541" s="58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">
      <c r="A542" s="58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">
      <c r="A543" s="58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">
      <c r="A544" s="58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">
      <c r="A545" s="58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">
      <c r="A546" s="58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">
      <c r="A547" s="58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">
      <c r="A548" s="58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">
      <c r="A549" s="58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">
      <c r="A550" s="58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">
      <c r="A551" s="58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">
      <c r="A552" s="58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">
      <c r="A553" s="58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">
      <c r="A554" s="58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">
      <c r="A555" s="58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">
      <c r="A556" s="58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">
      <c r="A557" s="58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">
      <c r="A558" s="58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">
      <c r="A559" s="58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">
      <c r="A560" s="58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">
      <c r="A561" s="58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">
      <c r="A562" s="58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">
      <c r="A563" s="58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">
      <c r="A564" s="58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">
      <c r="A565" s="58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">
      <c r="A566" s="58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">
      <c r="A567" s="58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">
      <c r="A568" s="58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">
      <c r="A569" s="58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">
      <c r="A570" s="58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">
      <c r="A571" s="58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">
      <c r="A572" s="58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">
      <c r="A573" s="58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">
      <c r="A574" s="58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">
      <c r="A575" s="58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">
      <c r="A576" s="58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">
      <c r="A577" s="58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">
      <c r="A578" s="58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">
      <c r="A579" s="58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">
      <c r="A580" s="58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">
      <c r="A581" s="58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">
      <c r="A582" s="58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">
      <c r="A583" s="58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">
      <c r="A584" s="58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">
      <c r="A585" s="58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">
      <c r="A586" s="58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">
      <c r="A587" s="58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">
      <c r="A588" s="58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">
      <c r="A589" s="58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">
      <c r="A590" s="58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">
      <c r="A591" s="58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">
      <c r="A592" s="58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">
      <c r="A593" s="58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">
      <c r="A594" s="58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">
      <c r="A595" s="58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">
      <c r="A596" s="58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">
      <c r="A597" s="58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">
      <c r="A598" s="58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">
      <c r="A599" s="58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">
      <c r="A600" s="58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">
      <c r="A601" s="58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">
      <c r="A602" s="58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">
      <c r="A603" s="58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">
      <c r="A604" s="58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">
      <c r="A605" s="58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">
      <c r="A606" s="58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">
      <c r="A607" s="58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">
      <c r="A608" s="58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">
      <c r="A609" s="58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">
      <c r="A610" s="58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">
      <c r="A611" s="58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">
      <c r="A612" s="58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">
      <c r="A613" s="58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">
      <c r="A614" s="58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">
      <c r="A615" s="58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">
      <c r="A616" s="58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">
      <c r="A617" s="58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">
      <c r="A618" s="58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">
      <c r="A619" s="58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">
      <c r="A620" s="58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">
      <c r="A621" s="58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">
      <c r="A622" s="58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">
      <c r="A623" s="58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">
      <c r="A624" s="58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">
      <c r="A625" s="58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">
      <c r="A626" s="58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">
      <c r="A627" s="58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">
      <c r="A628" s="58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">
      <c r="A629" s="58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">
      <c r="A630" s="58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">
      <c r="A631" s="58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">
      <c r="A632" s="58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">
      <c r="A633" s="58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">
      <c r="A634" s="58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">
      <c r="A635" s="58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">
      <c r="A636" s="58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">
      <c r="A637" s="58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">
      <c r="A638" s="58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">
      <c r="A639" s="58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">
      <c r="A640" s="58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">
      <c r="A641" s="58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">
      <c r="A642" s="58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">
      <c r="A643" s="58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">
      <c r="A644" s="58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">
      <c r="A645" s="58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">
      <c r="A646" s="58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">
      <c r="A647" s="58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">
      <c r="A648" s="58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">
      <c r="A649" s="58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">
      <c r="A650" s="58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">
      <c r="A651" s="58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">
      <c r="A652" s="58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">
      <c r="A653" s="58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">
      <c r="A654" s="58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">
      <c r="A655" s="58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">
      <c r="A656" s="58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">
      <c r="A657" s="58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">
      <c r="A658" s="58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">
      <c r="A659" s="58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">
      <c r="A660" s="58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">
      <c r="A661" s="58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">
      <c r="A662" s="58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">
      <c r="A663" s="58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">
      <c r="A664" s="58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">
      <c r="A665" s="58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">
      <c r="A666" s="58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">
      <c r="A667" s="58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">
      <c r="A668" s="58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">
      <c r="A669" s="58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">
      <c r="A670" s="58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">
      <c r="A671" s="58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">
      <c r="A672" s="58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">
      <c r="A673" s="58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">
      <c r="A674" s="58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">
      <c r="A675" s="58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">
      <c r="A676" s="58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">
      <c r="A677" s="58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">
      <c r="A678" s="58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">
      <c r="A679" s="58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">
      <c r="A680" s="58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">
      <c r="A681" s="58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">
      <c r="A682" s="58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">
      <c r="A683" s="58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">
      <c r="A684" s="58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">
      <c r="A685" s="58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">
      <c r="A686" s="58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">
      <c r="A687" s="58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">
      <c r="A688" s="58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">
      <c r="A689" s="58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">
      <c r="A690" s="58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">
      <c r="A691" s="58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">
      <c r="A692" s="58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">
      <c r="A693" s="58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">
      <c r="A694" s="58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">
      <c r="A695" s="58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">
      <c r="A696" s="58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">
      <c r="A697" s="58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">
      <c r="A698" s="58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">
      <c r="A699" s="58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">
      <c r="A700" s="58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">
      <c r="A701" s="58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">
      <c r="A702" s="58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">
      <c r="A703" s="58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">
      <c r="A704" s="58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">
      <c r="A705" s="58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">
      <c r="A706" s="58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">
      <c r="A707" s="58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">
      <c r="A708" s="58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">
      <c r="A709" s="58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">
      <c r="A710" s="58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">
      <c r="A711" s="58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">
      <c r="A712" s="58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">
      <c r="A713" s="58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">
      <c r="A714" s="58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">
      <c r="A715" s="58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">
      <c r="A716" s="58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">
      <c r="A717" s="58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">
      <c r="A718" s="58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">
      <c r="A719" s="58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">
      <c r="A720" s="58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">
      <c r="A721" s="58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">
      <c r="A722" s="58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">
      <c r="A723" s="58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">
      <c r="A724" s="58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">
      <c r="A725" s="58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">
      <c r="A726" s="58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">
      <c r="A727" s="58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">
      <c r="A728" s="58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">
      <c r="A729" s="58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">
      <c r="A730" s="58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">
      <c r="A731" s="58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">
      <c r="A732" s="5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">
      <c r="A733" s="58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">
      <c r="A734" s="58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">
      <c r="A735" s="58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">
      <c r="A736" s="58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">
      <c r="A737" s="58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">
      <c r="A738" s="58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">
      <c r="A739" s="58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">
      <c r="A740" s="58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">
      <c r="A741" s="58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">
      <c r="A742" s="58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">
      <c r="A743" s="58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">
      <c r="A744" s="58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">
      <c r="A745" s="58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">
      <c r="A746" s="58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">
      <c r="A747" s="58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">
      <c r="A748" s="58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">
      <c r="A749" s="58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">
      <c r="A750" s="58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">
      <c r="A751" s="58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">
      <c r="A752" s="58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">
      <c r="A753" s="58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">
      <c r="A754" s="58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">
      <c r="A755" s="58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">
      <c r="A756" s="58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">
      <c r="A757" s="58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">
      <c r="A758" s="58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">
      <c r="A759" s="58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">
      <c r="A760" s="58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">
      <c r="A761" s="58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">
      <c r="A762" s="58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">
      <c r="A763" s="58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">
      <c r="A764" s="58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">
      <c r="A765" s="58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">
      <c r="A766" s="58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">
      <c r="A767" s="58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">
      <c r="A768" s="58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">
      <c r="A769" s="58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">
      <c r="A770" s="58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">
      <c r="A771" s="58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">
      <c r="A772" s="58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">
      <c r="A773" s="58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">
      <c r="A774" s="58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">
      <c r="A775" s="58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">
      <c r="A776" s="58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">
      <c r="A777" s="58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">
      <c r="A778" s="58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">
      <c r="A779" s="5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">
      <c r="A780" s="58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">
      <c r="A781" s="58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">
      <c r="A782" s="58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">
      <c r="A783" s="58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5">
      <c r="A784" s="58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5">
      <c r="A785" s="58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5">
      <c r="A786" s="58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5">
      <c r="A787" s="58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5">
      <c r="A788" s="58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5">
      <c r="A789" s="58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5">
      <c r="A790" s="58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5">
      <c r="A791" s="58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5">
      <c r="A792" s="58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5">
      <c r="A793" s="58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5">
      <c r="A794" s="58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">
      <c r="A795" s="58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">
      <c r="A796" s="58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">
      <c r="A797" s="58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5">
      <c r="A798" s="58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5">
      <c r="A799" s="58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5">
      <c r="A800" s="58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5">
      <c r="A801" s="58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5">
      <c r="A802" s="58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5">
      <c r="A803" s="58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5">
      <c r="A804" s="58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5">
      <c r="A805" s="58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">
      <c r="A806" s="58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">
      <c r="A807" s="58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">
      <c r="A808" s="58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">
      <c r="A809" s="58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">
      <c r="A810" s="58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">
      <c r="A811" s="58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5">
      <c r="A812" s="58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">
      <c r="A813" s="58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">
      <c r="A814" s="58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">
      <c r="A815" s="58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">
      <c r="A816" s="58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">
      <c r="A817" s="58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">
      <c r="A818" s="58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">
      <c r="A819" s="58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">
      <c r="A820" s="58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">
      <c r="A821" s="58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">
      <c r="A822" s="58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5">
      <c r="A823" s="58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">
      <c r="A824" s="58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">
      <c r="A825" s="58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">
      <c r="A826" s="58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">
      <c r="A827" s="58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">
      <c r="A828" s="58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">
      <c r="A829" s="58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">
      <c r="A830" s="58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">
      <c r="A831" s="58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">
      <c r="A832" s="58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">
      <c r="A833" s="58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">
      <c r="A834" s="58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">
      <c r="A835" s="58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">
      <c r="A836" s="58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5">
      <c r="A837" s="58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">
      <c r="A838" s="58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5">
      <c r="A839" s="58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5">
      <c r="A840" s="58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5">
      <c r="A841" s="58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5">
      <c r="A842" s="58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5">
      <c r="A843" s="58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5">
      <c r="A844" s="58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5">
      <c r="A845" s="58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">
      <c r="A846" s="58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5">
      <c r="A847" s="58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5">
      <c r="A848" s="58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">
      <c r="A849" s="58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">
      <c r="A850" s="5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">
      <c r="A851" s="58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">
      <c r="A852" s="58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">
      <c r="A853" s="58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">
      <c r="A854" s="58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5">
      <c r="A855" s="58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5">
      <c r="A856" s="58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5">
      <c r="A857" s="58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5">
      <c r="A858" s="58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5">
      <c r="A859" s="58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5">
      <c r="A860" s="58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5">
      <c r="A861" s="58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">
      <c r="A862" s="58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5">
      <c r="A863" s="58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5">
      <c r="A864" s="58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">
      <c r="A865" s="58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5">
      <c r="A866" s="58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">
      <c r="A867" s="58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">
      <c r="A868" s="58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">
      <c r="A869" s="58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">
      <c r="A870" s="58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">
      <c r="A871" s="58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">
      <c r="A872" s="58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5">
      <c r="A873" s="58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5">
      <c r="A874" s="58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5">
      <c r="A875" s="58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5">
      <c r="A876" s="58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5">
      <c r="A877" s="58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">
      <c r="A878" s="58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5">
      <c r="A879" s="58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5">
      <c r="A880" s="58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">
      <c r="A881" s="58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">
      <c r="A882" s="58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">
      <c r="A883" s="58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5">
      <c r="A884" s="58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">
      <c r="A885" s="58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">
      <c r="A886" s="58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">
      <c r="A887" s="58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">
      <c r="A888" s="58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">
      <c r="A889" s="58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">
      <c r="A890" s="58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">
      <c r="A891" s="58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">
      <c r="A892" s="58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">
      <c r="A893" s="58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">
      <c r="A894" s="58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">
      <c r="A895" s="58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">
      <c r="A896" s="58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5">
      <c r="A897" s="58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5">
      <c r="A898" s="58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">
      <c r="A899" s="58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">
      <c r="A900" s="58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5">
      <c r="A901" s="58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">
      <c r="A902" s="58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">
      <c r="A903" s="58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5">
      <c r="A904" s="58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">
      <c r="A905" s="58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">
      <c r="A906" s="58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5">
      <c r="A907" s="58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">
      <c r="A908" s="58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">
      <c r="A909" s="58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">
      <c r="A910" s="58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">
      <c r="A911" s="58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">
      <c r="A912" s="58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">
      <c r="A913" s="58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">
      <c r="A914" s="58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">
      <c r="A915" s="58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">
      <c r="A916" s="58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">
      <c r="A917" s="58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">
      <c r="A918" s="58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">
      <c r="A919" s="58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">
      <c r="A920" s="58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">
      <c r="A921" s="58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">
      <c r="A922" s="58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">
      <c r="A923" s="58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">
      <c r="A924" s="58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">
      <c r="A925" s="58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">
      <c r="A926" s="58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">
      <c r="A927" s="58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">
      <c r="A928" s="58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">
      <c r="A929" s="58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5">
      <c r="A930" s="58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5">
      <c r="A931" s="58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5">
      <c r="A932" s="58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5">
      <c r="A933" s="58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5">
      <c r="A934" s="58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">
      <c r="A935" s="58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5">
      <c r="A936" s="58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">
      <c r="A937" s="58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">
      <c r="A938" s="58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5">
      <c r="A939" s="58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">
      <c r="A940" s="58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">
      <c r="A941" s="58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5">
      <c r="A942" s="58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">
      <c r="A943" s="58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">
      <c r="A944" s="58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">
      <c r="A945" s="58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">
      <c r="A946" s="58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">
      <c r="A947" s="58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">
      <c r="A948" s="58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">
      <c r="A949" s="58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">
      <c r="A950" s="58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">
      <c r="A951" s="58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">
      <c r="A952" s="58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">
      <c r="A953" s="58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">
      <c r="A954" s="58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">
      <c r="A955" s="58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">
      <c r="A956" s="58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">
      <c r="A957" s="58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">
      <c r="A958" s="58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">
      <c r="A959" s="58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">
      <c r="A960" s="58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">
      <c r="A961" s="58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">
      <c r="A962" s="58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">
      <c r="A963" s="58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">
      <c r="A964" s="58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">
      <c r="A965" s="58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">
      <c r="A966" s="58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">
      <c r="A967" s="58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">
      <c r="A968" s="58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">
      <c r="A969" s="58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">
      <c r="A970" s="58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">
      <c r="A971" s="58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">
      <c r="A972" s="58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">
      <c r="A973" s="58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5">
      <c r="A974" s="58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5">
      <c r="A975" s="58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5">
      <c r="A976" s="58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5">
      <c r="A977" s="58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5">
      <c r="A978" s="58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5">
      <c r="A979" s="58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">
      <c r="A980" s="58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">
      <c r="A981" s="58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">
      <c r="A982" s="58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">
      <c r="A983" s="58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">
      <c r="A984" s="58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">
      <c r="A985" s="58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5">
      <c r="A986" s="58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">
      <c r="A987" s="58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5">
      <c r="A988" s="58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">
      <c r="A989" s="58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">
      <c r="A990" s="58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">
      <c r="A991" s="58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5">
      <c r="A992" s="58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">
      <c r="A993" s="58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5">
      <c r="A994" s="58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5">
      <c r="A995" s="58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5">
      <c r="A996" s="58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5">
      <c r="A997" s="58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5">
      <c r="A998" s="58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5">
      <c r="A999" s="58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5">
      <c r="A1000" s="58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5">
      <c r="A1001" s="58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5">
      <c r="A1002" s="58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5">
      <c r="A1003" s="58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5">
      <c r="A1004" s="58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5">
      <c r="A1005" s="58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5">
      <c r="A1006" s="58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5">
      <c r="A1007" s="58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5">
      <c r="A1008" s="58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ht="15">
      <c r="A1009" s="58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ht="15">
      <c r="A1010" s="58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ht="15">
      <c r="A1011" s="58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 ht="15">
      <c r="A1012" s="58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1:14" ht="15">
      <c r="A1013" s="58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 ht="15">
      <c r="A1014" s="58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 ht="15">
      <c r="A1015" s="58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1:14" ht="15">
      <c r="A1016" s="58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 ht="15">
      <c r="A1017" s="58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 ht="15">
      <c r="A1018" s="58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1:14" ht="15">
      <c r="A1019" s="58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</sheetData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"/>
  <sheetViews>
    <sheetView workbookViewId="0"/>
  </sheetViews>
  <sheetFormatPr defaultColWidth="12.5703125" defaultRowHeight="15.75" customHeight="1"/>
  <sheetData>
    <row r="1" spans="1:4">
      <c r="A1" s="59" t="s">
        <v>51</v>
      </c>
      <c r="B1" s="59"/>
      <c r="C1" s="60">
        <v>100</v>
      </c>
      <c r="D1" s="59" t="s">
        <v>184</v>
      </c>
    </row>
    <row r="2" spans="1:4">
      <c r="A2" s="59" t="s">
        <v>53</v>
      </c>
      <c r="B2" s="59"/>
      <c r="C2" s="60">
        <v>85</v>
      </c>
      <c r="D2" s="59" t="s">
        <v>184</v>
      </c>
    </row>
    <row r="3" spans="1:4">
      <c r="A3" s="59" t="s">
        <v>55</v>
      </c>
      <c r="B3" s="59"/>
      <c r="C3" s="60">
        <v>75</v>
      </c>
      <c r="D3" s="59" t="s">
        <v>185</v>
      </c>
    </row>
    <row r="4" spans="1:4">
      <c r="A4" s="59" t="s">
        <v>57</v>
      </c>
      <c r="B4" s="59"/>
      <c r="C4" s="60">
        <v>65</v>
      </c>
      <c r="D4" s="59" t="s">
        <v>185</v>
      </c>
    </row>
    <row r="5" spans="1:4">
      <c r="A5" s="59" t="s">
        <v>59</v>
      </c>
      <c r="B5" s="59"/>
      <c r="C5" s="60">
        <v>55</v>
      </c>
      <c r="D5" s="59" t="s">
        <v>186</v>
      </c>
    </row>
    <row r="6" spans="1:4">
      <c r="A6" s="59" t="s">
        <v>61</v>
      </c>
      <c r="B6" s="59"/>
      <c r="C6" s="60">
        <v>45</v>
      </c>
      <c r="D6" s="59" t="s">
        <v>186</v>
      </c>
    </row>
    <row r="7" spans="1:4">
      <c r="A7" s="59" t="s">
        <v>63</v>
      </c>
      <c r="B7" s="59"/>
      <c r="C7" s="60">
        <v>30</v>
      </c>
      <c r="D7" s="59" t="s">
        <v>187</v>
      </c>
    </row>
    <row r="8" spans="1:4">
      <c r="A8" s="60" t="s">
        <v>65</v>
      </c>
      <c r="B8" s="59"/>
      <c r="C8" s="60">
        <v>0</v>
      </c>
      <c r="D8" s="59" t="s">
        <v>188</v>
      </c>
    </row>
    <row r="9" spans="1:4">
      <c r="A9" s="59"/>
      <c r="B9" s="59"/>
      <c r="C9" s="60"/>
      <c r="D9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Arkusz3</vt:lpstr>
      <vt:lpstr>Arkusz2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Odjas-Sochacka</dc:creator>
  <cp:lastModifiedBy>Anna Maniura</cp:lastModifiedBy>
  <cp:lastPrinted>2024-03-06T10:12:48Z</cp:lastPrinted>
  <dcterms:created xsi:type="dcterms:W3CDTF">2024-02-21T10:19:39Z</dcterms:created>
  <dcterms:modified xsi:type="dcterms:W3CDTF">2024-03-21T11:29:11Z</dcterms:modified>
</cp:coreProperties>
</file>