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155" windowHeight="5040" tabRatio="805" activeTab="0"/>
  </bookViews>
  <sheets>
    <sheet name="Menu" sheetId="1" r:id="rId1"/>
    <sheet name="zakupy" sheetId="2" r:id="rId2"/>
    <sheet name="zakupy2" sheetId="3" r:id="rId3"/>
    <sheet name="magazyny" sheetId="4" r:id="rId4"/>
    <sheet name="magazyny2" sheetId="5" r:id="rId5"/>
    <sheet name="zaprod." sheetId="6" r:id="rId6"/>
    <sheet name="zaprod.2" sheetId="7" r:id="rId7"/>
    <sheet name="transport" sheetId="8" r:id="rId8"/>
    <sheet name="transport2" sheetId="9" r:id="rId9"/>
    <sheet name="łańcuch" sheetId="10" r:id="rId10"/>
    <sheet name="łańcuch2" sheetId="11" r:id="rId11"/>
  </sheets>
  <definedNames>
    <definedName name="_xlnm.Print_Area" localSheetId="10">'łańcuch2'!$A$1:$H$40</definedName>
    <definedName name="_xlnm.Print_Area" localSheetId="5">'zaprod.'!$A$1:$H$57</definedName>
    <definedName name="_xlnm.Print_Area" localSheetId="6">'zaprod.2'!$A$1:$H$64</definedName>
    <definedName name="_xlnm.Print_Titles" localSheetId="10">'łańcuch2'!$A:$B,'łańcuch2'!$1:$1</definedName>
  </definedNames>
  <calcPr fullCalcOnLoad="1"/>
</workbook>
</file>

<file path=xl/sharedStrings.xml><?xml version="1.0" encoding="utf-8"?>
<sst xmlns="http://schemas.openxmlformats.org/spreadsheetml/2006/main" count="844" uniqueCount="396">
  <si>
    <t> Koszt wytworzenia produktów zagubionych / łączny koszt wytworzenia wszystkich produktów</t>
  </si>
  <si>
    <t>— Błędy w kompletowaniu zamówień: koszty związane z błędami w kompletacji zamówienia.</t>
  </si>
  <si>
    <t> Ilość zamówień błędnie skompletowanych w danym okresie / łączna ilość zamówień w danym okresie</t>
  </si>
  <si>
    <t> Rzeczywista ilość zamówień błędnie skompletowanych w danym okresie / standardowa ilość zamówień błędnie skompletowanych w danym okresie</t>
  </si>
  <si>
    <t> Standardowa ilość zamówień błędnie skompletowanych w danym okresie / łączna ilość zamówień w danym okresie</t>
  </si>
  <si>
    <t> Koszty ponownej pojedynczej kompletacji zamówienia x ilość kompletacji</t>
  </si>
  <si>
    <t>— Dostosowywanie zapasów: koszty dostosowywania zapasów do aktualnego popytu.</t>
  </si>
  <si>
    <t> Koszty związane z kontrolami stanu zapasów</t>
  </si>
  <si>
    <t> Koszty związane z dostosowaniem stanu zapasów</t>
  </si>
  <si>
    <t> Koszty wdrożenia określonych technik kontroli zapasów</t>
  </si>
  <si>
    <t> Ilość zamówień skompletowanych bez błędów w danym okresie</t>
  </si>
  <si>
    <t>Ilość wszystkich skompletowanych zamówień w danym okresie</t>
  </si>
  <si>
    <t> Rzeczywista ilość skompletowanych bezbłędnie w danym okresie zamówień</t>
  </si>
  <si>
    <t>Standardowa ilość skompletowanych bezbłędnie w danym okresie zamówień</t>
  </si>
  <si>
    <t xml:space="preserve"> Standardowa ilość skompletowanych bezbłędnie w danym okresie zamówień </t>
  </si>
  <si>
    <t xml:space="preserve"> Ilość zamówień obsłużonych przez magazyn bez błędów lub opóźnień </t>
  </si>
  <si>
    <t>Łączna ilość zamówień obsłużonych przez magazyn</t>
  </si>
  <si>
    <t xml:space="preserve"> Rzeczywista ilość zamówień obsłużonych przez magazyn bez błędów lub opóźnień </t>
  </si>
  <si>
    <t>Standardowa ilość zamówień obsłużonych przez magazyn bez błędów lub opóźnień</t>
  </si>
  <si>
    <t xml:space="preserve"> Standardowa ilość zamówień obsłużonych przez magazyn bez błędów lub opóźnień </t>
  </si>
  <si>
    <t xml:space="preserve"> Ilość dostaw wysłanych bez błędów i/lub opóźnień w danym okresie </t>
  </si>
  <si>
    <t>Ilość wszystkich dostaw w danym okresie</t>
  </si>
  <si>
    <t xml:space="preserve"> Rzeczywista ilość dostaw wysłanych bez błędów i/lub opóźnień w danym okresie </t>
  </si>
  <si>
    <t>Standardowa ilość dostaw wysłanych bez błędów i/lub opóźnień w danym okresie</t>
  </si>
  <si>
    <t xml:space="preserve"> Standardowa ilość dostaw wysłanych bez błędów i/lub opóźnień w danym okresie </t>
  </si>
  <si>
    <t xml:space="preserve"> Czas potrzebny na operacje manipulacyjne na wejściu do magazynu </t>
  </si>
  <si>
    <t xml:space="preserve"> Przeciętny czas składowania produktu w magazynie </t>
  </si>
  <si>
    <t>Łączny czas przepływu przez magazyn</t>
  </si>
  <si>
    <t xml:space="preserve"> Czas potrzebny na operacje manipulacyjne na wyjściu z magazynu </t>
  </si>
  <si>
    <t xml:space="preserve"> Rzeczywisty łączny czas przepływu przez magazyn </t>
  </si>
  <si>
    <t>Standardowy łączny czas przepływu przez magazyn</t>
  </si>
  <si>
    <t xml:space="preserve"> Rzeczywisty czas potrzebny do uzupełnienia konkretnej pozycji zapasu </t>
  </si>
  <si>
    <t>Normatywny (standardowy) czas potrzebny do uzupełnienia konkretnej pozycji zapasu</t>
  </si>
  <si>
    <t xml:space="preserve"> Ilość produktów uszkodzonych </t>
  </si>
  <si>
    <t>Łączna ilość produktów</t>
  </si>
  <si>
    <t xml:space="preserve"> Ilość produktów zagubionych </t>
  </si>
  <si>
    <t xml:space="preserve"> Koszt naprawy produktów uszkodzonych </t>
  </si>
  <si>
    <t>Łączny koszt wytworzenia wszystkich produktów</t>
  </si>
  <si>
    <t xml:space="preserve"> Koszt wytworzenia produktów zagubionych </t>
  </si>
  <si>
    <t> Ilość zamówień błędnie skompletowanych w danym okresie</t>
  </si>
  <si>
    <t>Łączna ilość zamówień w danym okresie</t>
  </si>
  <si>
    <t xml:space="preserve"> Rzeczywista ilość zamówień błędnie skompletowanych w danym okresie </t>
  </si>
  <si>
    <t>Standardowa ilość zamówień błędnie skompletowanych w danym okresie</t>
  </si>
  <si>
    <t xml:space="preserve"> Standardowa ilość zamówień błędnie skompletowanych w danym okresie </t>
  </si>
  <si>
    <t xml:space="preserve"> Koszty ponownej pojedynczej kompletacji zamówienia </t>
  </si>
  <si>
    <t>Ilość kompletacji</t>
  </si>
  <si>
    <t>— Mierniki poziomu obsługi: ilość i procent zamówień na linie produktowe zrealizowane w momencie wystąpienia zapotrzebowania.</t>
  </si>
  <si>
    <t> Ilość zamówień na poszczególne grupy produktów zrealizowana w momencie wystąpienia zapotrzebowania w danym okresie / łączna ilość zamówień w danym okresie</t>
  </si>
  <si>
    <t> Rzeczywista ilość zamówień na poszczególne grupy produktów zrealizowana w momencie wystąpienia zapotrzebowania w danym okresie / standardowa ilość zamówień na poszczególne grupy produktów zrealizowana w momencie wystąpienia zapotrzebowania w danym okresie</t>
  </si>
  <si>
    <t> Standardowa ilość zamówień na poszczególne grupy produktów zrealizowana w momencie wystąpienia zapotrzebowania w danym okresie / łączna ilość zamówień w danym okresie</t>
  </si>
  <si>
    <t>— Mierniki precyzji zapasów: ilość lub procent linii produktów z dokładnymi danymi magazynowymi.</t>
  </si>
  <si>
    <t> Procent zamówień nie zrealizowanych np. ze względu na brak zapasu</t>
  </si>
  <si>
    <t> Ilość grup produktowych z dokładnymi danymi magazynowymi / ilość wszystkich grup produktowych</t>
  </si>
  <si>
    <t> Rzeczywista ilość grup produktowych z dokładnymi danymi magazynowymi / standardowa ilość grup produktowych z dokładnymi danymi magazynowymi</t>
  </si>
  <si>
    <t> Standardowa ilość grup produktowych z dokładnymi danymi magazynowymi / ilość wszystkich grup produktowych</t>
  </si>
  <si>
    <t>— Mierniki precyzji prognozowania: ilość lub procent odchyleń aktualnego popytu (sprzedaży) od prognozowanego zapotrzebowania.</t>
  </si>
  <si>
    <t> Ilość sporządzonych prognoz precyzyjnie dopasowujących się do rzeczywistego popytu w danym okresie / łączna ilość sporządzonych prognoz w danym okresie</t>
  </si>
  <si>
    <t> Ilość sporządzonych prognoz nie dopasowywujących się do rzeczywistego popytu w danym okresie / łączna ilość sporządzonych prognoz w danym okresie</t>
  </si>
  <si>
    <t> Pomiar błędu prognozy</t>
  </si>
  <si>
    <t>— Mierniki precyzji planowania produkcji: ilość lub procent planów produkcji, które zrealizowano bez błędów lub odchyleń.</t>
  </si>
  <si>
    <t> Ilość planów produkcji, które zrealizowano w danym okresie bez błędów lub odchyleń / łączna ilość planów produkcji w danym okresie</t>
  </si>
  <si>
    <t> Rzeczywista ilość planów produkcji, które zrealizowano w danym okresie bez błędów lub odchyleń / standardowa ilość planów produkcji, które zrealizowano w danym okresie bez błędów lub odchyleń</t>
  </si>
  <si>
    <t> Standardowa ilość planów produkcji, które zrealizowano w danym okresie bez błędów lub odchyleń / łączna ilość planów produkcji w danym okresie</t>
  </si>
  <si>
    <t>— Mierniki jakości harmonogramowania produkcji: procent zadań produkcyjnych zrealizowanych do końca bez nadzwyczajnych problemów.</t>
  </si>
  <si>
    <t xml:space="preserve"> Ilość zadań produkcyjnych zrealizowanych do końca bez nadzwyczajnych problemów / łączna ilość zrealizowanych zadań produkcyjnych </t>
  </si>
  <si>
    <t> Rzeczywista ilość zadań produkcyjnych zrealizowanych do końca bez nadzwyczajnych problemów / standardowa ilość zadań produkcyjnych zrealizowanych do końca bez nadzwyczajnych problemów</t>
  </si>
  <si>
    <t> Standardowa ilość zadań produkcyjnych zrealizowanych do końca bez nadzwyczajnych problemów / łączna ilość zrealizowanych zadań produkcyjnych</t>
  </si>
  <si>
    <t>— Okres zamawiania zleceń produkcyjnych: czas upływający pomiędzy uruchomieniem nowego zlecenia produkcyjnego a momentem rozpoczęcia produkcji.</t>
  </si>
  <si>
    <t> Rzeczywisty czas upływający pomiędzy uruchomieniem nowego zlecenia produkcyjnego a momentem rozpoczęcia produkcji / normowany czas upływający pomiędzy uruchomieniem nowego zlecenia produkcyjnego a momentem rozpoczęcia produkcji</t>
  </si>
  <si>
    <t>— Mierniki czasu przepływu produkcyjnego: czas od momentu rozpoczęcia pierwszej operacji produkcyjnej do momentu zakończenia produkcji gotowego wyrobu.</t>
  </si>
  <si>
    <t> Czas wykonania każdej kolejnej operacji produkcyjnej dla danego wyrobu / łączny przeciętny czas procesu produkcji dla danego wyrobu</t>
  </si>
  <si>
    <t> Rzeczywisty czas procesu produkcji dla danego wyrobu / przeciętny (standardowy) czas procesu produkcji dla danego wyrobu</t>
  </si>
  <si>
    <t> Czas wykonania każdej kolejnej operacji produkcyjnej dla danego wyrobu / rzeczywisty czas procesu produkcji dla danego wyrobu</t>
  </si>
  <si>
    <t>— Obrotowość zapasów: ile razy w danym okresie zapasy są odnawiane.</t>
  </si>
  <si>
    <t> Wartość nakładów materiałowych poniesionych w ciągu roku / przeciętny stan zapasów</t>
  </si>
  <si>
    <t> Przewidywana wielkość sprzedaży / przeciętny stan zapasów</t>
  </si>
  <si>
    <t>— Zapas w dniach: na ile dni produkcji lub sprzedaży wystarczy aktualny poziom zapasów.</t>
  </si>
  <si>
    <t> Wielkość obrotu zapasami w danym okresie / ilość obrotów zapasami w danym okresie</t>
  </si>
  <si>
    <t>— Procent zwiększenia zapasów: procent podwyższenia poziomu zapasów.</t>
  </si>
  <si>
    <t> Aktualny stan zapasów / przeciętny stan zapasów</t>
  </si>
  <si>
    <t> Przewidywany wskutek prognoz zapotrzebowania/planów produkcji stan zapasów  / przeciętny stan zapasów</t>
  </si>
  <si>
    <t> Pożądany stan zapasów / przeciętny (standardowy) stan zapasów</t>
  </si>
  <si>
    <t xml:space="preserve"> Ilość zamówień na poszczególne grupy produktów zrealizowana w momencie wystąpienia zapotrzebowania w danym okresie / </t>
  </si>
  <si>
    <t xml:space="preserve"> Rzeczywista ilość zamówień na poszczególne grupy produktów zrealizowana w momencie wystąpienia zapotrzebowania w danym okresie / </t>
  </si>
  <si>
    <t>Standardowa ilość zamówień na poszczególne grupy produktów zrealizowana w momencie wystąpienia zapotrzebowania w danym okresie</t>
  </si>
  <si>
    <t xml:space="preserve"> Standardowa ilość zamówień na poszczególne grupy produktów zrealizowana w momencie wystąpienia zapotrzebowania w danym okresie / </t>
  </si>
  <si>
    <t> Ilość zamówień nie zrealizowanych wskutek braku zapasów w danym okresie</t>
  </si>
  <si>
    <t xml:space="preserve"> Ilość grup produktowych z dokładnymi danymi magazynowymi / </t>
  </si>
  <si>
    <t>Ilość wszystkich grup produktowych</t>
  </si>
  <si>
    <t xml:space="preserve"> Rzeczywista ilość grup produktowych z dokładnymi danymi magazynowymi / </t>
  </si>
  <si>
    <t>Standardowa ilość grup produktowych z dokładnymi danymi magazynowymi</t>
  </si>
  <si>
    <t xml:space="preserve"> Standardowa ilość grup produktowych z dokładnymi danymi magazynowymi / </t>
  </si>
  <si>
    <t xml:space="preserve"> Ilość sporządzonych prognoz precyzyjnie dopasowujących się do rzeczywistego popytu w danym okresie / </t>
  </si>
  <si>
    <t>Łączna ilość sporządzonych prognoz w danym okresie</t>
  </si>
  <si>
    <t xml:space="preserve"> Ilość sporządzonych prognoz nie dopasowywujących się do rzeczywistego popytu w danym okresie / </t>
  </si>
  <si>
    <t> Błąd prognozy</t>
  </si>
  <si>
    <t> Wielkość sprzedaży (ilość lub wartość) zrealizowana bezpośrednio z zapasów za dany okres</t>
  </si>
  <si>
    <t>Całkowita wielkość sprzedaży (ilość lub wartość) zrealizowana za dany okres</t>
  </si>
  <si>
    <t xml:space="preserve"> Ilość planów produkcji, które zrealizowano w danym okresie bez błędów lub odchyleń / </t>
  </si>
  <si>
    <t>Łączna ilość planów produkcji w danym okresie</t>
  </si>
  <si>
    <t xml:space="preserve"> Rzeczywista ilość planów produkcji, które zrealizowano w danym okresie bez błędów lub odchyleń / </t>
  </si>
  <si>
    <t>Standardowa ilość planów produkcji, które zrealizowano w danym okresie bez błędów lub odchyleń</t>
  </si>
  <si>
    <t xml:space="preserve"> Standardowa ilość planów produkcji, które zrealizowano w danym okresie bez błędów lub odchyleń / </t>
  </si>
  <si>
    <t xml:space="preserve"> Ilość zadań produkcyjnych zrealizowanych do końca bez nadzwyczajnych problemów / </t>
  </si>
  <si>
    <t>Łączna ilość zrealizowanych zadań produkcyjnych</t>
  </si>
  <si>
    <t xml:space="preserve"> Rzeczywista ilość zadań produkcyjnych zrealizowanych do końca bez nadzwyczajnych problemów / </t>
  </si>
  <si>
    <t>Standardowa ilość zadań produkcyjnych zrealizowanych do końca bez nadzwyczajnych problemów</t>
  </si>
  <si>
    <t xml:space="preserve"> Standardowa ilość zadań produkcyjnych zrealizowanych do końca bez nadzwyczajnych problemów / </t>
  </si>
  <si>
    <t> Rzeczywisty czas upływający pomiędzy uruchomieniem nowego zlecenia produkcyjnego a momentem rozpoczęcia produkcji</t>
  </si>
  <si>
    <t xml:space="preserve"> </t>
  </si>
  <si>
    <t>Normowany czas upływający pomiędzy uruchomieniem nowego zlecenia produkcyjnego a momentem rozpoczęcia produkcji</t>
  </si>
  <si>
    <t xml:space="preserve"> Czas wykonania każdej kolejnej operacji produkcyjnej dla danego wyrobu / </t>
  </si>
  <si>
    <t>Łączny przeciętny czas procesu produkcji dla danego wyrobu</t>
  </si>
  <si>
    <t xml:space="preserve"> Rzeczywisty czas procesu produkcji dla danego wyrobu / </t>
  </si>
  <si>
    <t>Przeciętny (standardowy) czas procesu produkcji dla danego wyrobu</t>
  </si>
  <si>
    <t>Rzeczywisty czas procesu produkcji dla danego wyrobu</t>
  </si>
  <si>
    <t xml:space="preserve"> Wartość nakładów materiałowych poniesionych w ciągu roku / </t>
  </si>
  <si>
    <t>Przeciętny stan zapasów</t>
  </si>
  <si>
    <t xml:space="preserve"> Przewidywana wielkość sprzedaży / </t>
  </si>
  <si>
    <t xml:space="preserve"> Wielkość obrotu zapasami w danym okresie / </t>
  </si>
  <si>
    <t>Ilość obrotów zapasami w danym okresie</t>
  </si>
  <si>
    <t xml:space="preserve"> Aktualny stan zapasów / </t>
  </si>
  <si>
    <t xml:space="preserve"> Przewidywany wskutek prognoz zapotrzebowania/planów produkcji stan zapasów  / </t>
  </si>
  <si>
    <t xml:space="preserve"> Pożądany stan zapasów / </t>
  </si>
  <si>
    <t>Przeciętny (standardowy) stan zapasów</t>
  </si>
  <si>
    <t>— Kompletna dostawa bez uszkodzeń: procent dostaw, które są kompletne i nie zawieraj ą uszkodzeń w chwili otrzymania przez konsumenta.</t>
  </si>
  <si>
    <t> Dostawy kompletne w danym okresie / wszystkie dostawy w danym okresie</t>
  </si>
  <si>
    <t> Dostawy niekompletne w danym okresie / wszystkie dostawy w danym okresie</t>
  </si>
  <si>
    <t xml:space="preserve"> Rzeczywista ilość dostaw kompletnych w danym okresie / standardowa ilość dostaw kompletnych w danym okresie </t>
  </si>
  <si>
    <t xml:space="preserve"> Rzeczywista ilość dostaw wymagających korekt w danym okresie / standardowa ilość dostaw wymagających korekt w danym okresie </t>
  </si>
  <si>
    <t>— Dokładne rachunki za przewóz: procent bezbłędnych faktur za transport</t>
  </si>
  <si>
    <t> Faktury bez błędów (za dany okres, za daną dostawę) / wszystkie wystawione faktury (za dany okres, za daną dostawę)</t>
  </si>
  <si>
    <t> Rzeczywista ilość faktur bez błędów / standardowa ilość faktur bez błędów</t>
  </si>
  <si>
    <t>— Punktualna reakcja na zapytania i reklamacje: procent żądań klientów, na które odpowiedziano punktualnie, zgodnie ze standardami obsługi klienta.</t>
  </si>
  <si>
    <t> Rzeczywista ilość zapytań klientów w danym okresie, na które odpowiedziano punktualnie / ogólna ilość zapytań klientów w danym okresie</t>
  </si>
  <si>
    <t> Rzeczywista ilość zapytań klientów na które odpowiedziano punktualnie / standardowa ilość zapytań klientów na które odpowiedziano punktualnie</t>
  </si>
  <si>
    <t> Standardowa ilość zapytań klientów na które odpowiedziano punktualnie / ogólna ilość zapytań klientów w danym okresie</t>
  </si>
  <si>
    <t>— Mierniki czasu transportu: czas upływający między załadowaniem towarów w punkcie pochodzenia do momentu rozładowania towarów w punkcie prze-znaczenia.</t>
  </si>
  <si>
    <t> Czas załadunku / całkowity czas transportu</t>
  </si>
  <si>
    <t> Czas przejazdu / całkowity czas transportu</t>
  </si>
  <si>
    <t> Czas rozładunku / całkowity czas transportu</t>
  </si>
  <si>
    <t> Rzeczywisty czas operacji związanych z procesem transportu / standardowy czas operacji związanych z procesem transportu</t>
  </si>
  <si>
    <t xml:space="preserve"> Rzeczywisty czas operacji związanych z procesem transportu / czas niezbędny na wykonanie wszystkich operacji logistycznych </t>
  </si>
  <si>
    <t>— Utracone zamówienia (wycofane przez klientów): wartość zamówień nie zaakceptowanych przez klientów z różnych przyczyn</t>
  </si>
  <si>
    <t> Wartość zamówień  utraconych w danym okresie / wartość wszystkich zamówień w danym okresie</t>
  </si>
  <si>
    <t> Rzeczywista ilość zamówień utraconych w danym okresie / standardowa ilość zamówień utraconych w danym okresie</t>
  </si>
  <si>
    <t> Standardowa ilość zamówień utraconych w danym okresie / wartość wszystkich zamówień w danym okresie</t>
  </si>
  <si>
    <t>— Uszkodzone lub zagubione produkty: wartość towarów przybywających do ich punktu przeznaczenia bez pełnej użyteczności.</t>
  </si>
  <si>
    <t xml:space="preserve"> Wartość produktów uszkodzonych / wartość wszystkich produktów </t>
  </si>
  <si>
    <t> Wartość produktów zagubionych / wartość wszystkich produktów</t>
  </si>
  <si>
    <t> Rzeczywista wartość produktów uszkodzonych / standardowa wartość produktów uszkodzonych</t>
  </si>
  <si>
    <t> Rzeczywista wartość produktów zagubionych / standardowa wartość produktów zagubionych</t>
  </si>
  <si>
    <t> Rzeczywista wartość produktów uszkodzonych / wartość wszystkich produktów</t>
  </si>
  <si>
    <t> Rzeczywista wartość produktów zagubionych / wartość wszystkich produktów</t>
  </si>
  <si>
    <t> Wartość produktów niepełnej użyteczności / wartość wszystkich produktów</t>
  </si>
  <si>
    <t> Rzeczywista wartość produktów niepełnej użyteczności / standardowa wartość produktów niepełnej użyteczności</t>
  </si>
  <si>
    <t> Standardowa wartość produktów niepełnej użyteczności / wartość wszystkich produktów</t>
  </si>
  <si>
    <t>— Opóźniona reakcja na reklamacje klientów: koszty opóźnienia reakcji</t>
  </si>
  <si>
    <t> Łączna ilość reklamacji w danym czasie / łączna ilość zamówień złożonych w danym czasie</t>
  </si>
  <si>
    <t> Przeciętny koszt realizacji pojedynczej reklamacji</t>
  </si>
  <si>
    <t> Ilość opóźnionych reakcji na reklamacje klientów / łączna ilość reklamacji w danym czasie</t>
  </si>
  <si>
    <t> ilość klientów, którzy zrezygnowali z kontaktów z firmą w danym okresie wskutek opóźnionej reakcji na reklamacje / ilość wszystkich klientów w danym okresie</t>
  </si>
  <si>
    <t>— Kompletna dostawa bez uszkodzeń: procent dostaw, które są kompletne i nie zawieraj ą uszkodzeń w chwili otrzymania przez konsumenta</t>
  </si>
  <si>
    <t xml:space="preserve"> Dostawy kompletne w danym okresie </t>
  </si>
  <si>
    <t>Wszystkie dostawy w danym okresie</t>
  </si>
  <si>
    <t xml:space="preserve"> Dostawy niekompletne w danym okresie </t>
  </si>
  <si>
    <t xml:space="preserve"> Rzeczywista ilość dostaw kompletnych w danym okresie </t>
  </si>
  <si>
    <t>Standardowa ilość dostaw kompletnych w danym okresie</t>
  </si>
  <si>
    <t xml:space="preserve"> Rzeczywista ilość dostaw wymagających korekt w danym okresie </t>
  </si>
  <si>
    <t>Standardowa ilość dostaw wymagających korekt w danym okresie</t>
  </si>
  <si>
    <t xml:space="preserve"> Faktury bez błędów (za dany okres, za daną dostawę) </t>
  </si>
  <si>
    <t>Wszystkie wystawione faktury (za dany okres, za daną dostawę)</t>
  </si>
  <si>
    <t xml:space="preserve"> Rzeczywista ilość faktur bez błędów </t>
  </si>
  <si>
    <t>Standardowa ilość faktur bez błędów</t>
  </si>
  <si>
    <t>— Punktualna reakcja na zapytania i reklamacje: procent żądań klientów, na które odpowiedziano punktualnie, zgodnie ze standardami obsługi klienta</t>
  </si>
  <si>
    <t xml:space="preserve"> Rzeczywista ilość zapytań klientów w danym okresie, na które odpowiedziano punktualnie </t>
  </si>
  <si>
    <t>Ogólna ilość zapytań klientów w danym okresie</t>
  </si>
  <si>
    <t xml:space="preserve"> Rzeczywista ilość zapytań klientów na które odpowiedziano punktualnie </t>
  </si>
  <si>
    <t>Standardowa ilość zapytań klientów na które odpowiedziano punktualnie</t>
  </si>
  <si>
    <t xml:space="preserve"> Standardowa ilość zapytań klientów na które odpowiedziano punktualnie </t>
  </si>
  <si>
    <t>— Mierniki czasu transportu: czas upływający między załadowaniem towarów w punkcie pochodzenia do momentu rozładowania towarów w punkcie prze-znaczenia</t>
  </si>
  <si>
    <t xml:space="preserve"> Czas załadunku </t>
  </si>
  <si>
    <t>Całkowity czas transportu</t>
  </si>
  <si>
    <t xml:space="preserve"> Czas przejazdu </t>
  </si>
  <si>
    <t xml:space="preserve"> Czas rozładunku </t>
  </si>
  <si>
    <t xml:space="preserve"> Rzeczywisty czas operacji związanych z procesem transportu </t>
  </si>
  <si>
    <t>Standardowy czas operacji związanych z procesem transportu</t>
  </si>
  <si>
    <t>Czas niezbędny na wykonanie wszystkich operacji logistycznych</t>
  </si>
  <si>
    <t xml:space="preserve"> Wartość zamówień  utraconych w danym okresie </t>
  </si>
  <si>
    <t>Wartość wszystkich zamówień w danym okresie</t>
  </si>
  <si>
    <t xml:space="preserve"> Rzeczywista ilość zamówień utraconych w danym okresie </t>
  </si>
  <si>
    <t>Standardowa ilość zamówień utraconych w danym okresie</t>
  </si>
  <si>
    <t xml:space="preserve"> Standardowa ilość zamówień utraconych w danym okresie </t>
  </si>
  <si>
    <t xml:space="preserve"> Wartość produktów uszkodzonych </t>
  </si>
  <si>
    <t>Wartość wszystkich produktów</t>
  </si>
  <si>
    <t xml:space="preserve"> Wartość produktów zagubionych </t>
  </si>
  <si>
    <t xml:space="preserve"> Rzeczywista wartość produktów uszkodzonych </t>
  </si>
  <si>
    <t>Standardowa wartość produktów uszkodzonych</t>
  </si>
  <si>
    <t xml:space="preserve"> Rzeczywista wartość produktów zagubionych </t>
  </si>
  <si>
    <t>Standardowa wartość produktów zagubionych</t>
  </si>
  <si>
    <t xml:space="preserve"> Wartość produktów niepełnej użyteczności </t>
  </si>
  <si>
    <t xml:space="preserve"> Rzeczywista wartość produktów niepełnej użyteczności </t>
  </si>
  <si>
    <t>Standardowa wartość produktów niepełnej użyteczności</t>
  </si>
  <si>
    <t xml:space="preserve"> Standardowa wartość produktów niepełnej użyteczności </t>
  </si>
  <si>
    <t>— Opóźniona reakcja na reklamacje klientów: koszty opóźnienia reakcji.</t>
  </si>
  <si>
    <t xml:space="preserve"> Łączna ilość reklamacji w danym czasie </t>
  </si>
  <si>
    <t>Łączna ilość zamówień złożonych w danym czasie</t>
  </si>
  <si>
    <t xml:space="preserve"> Ilość opóźnionych reakcji na reklamacje klientów </t>
  </si>
  <si>
    <t>Łączna ilość reklamacji w danym czasie</t>
  </si>
  <si>
    <t xml:space="preserve"> Ilość klientów, którzy zrezygnowali z kontaktów z firma w danym okresie wskutek opóźnionej reakcji na reklamacje </t>
  </si>
  <si>
    <t>Ilość wszystkich klientów w danym okresie</t>
  </si>
  <si>
    <t xml:space="preserve"> Wartość/koszt wycofanych zleceń </t>
  </si>
  <si>
    <t>Ogólna wartość zamówienia</t>
  </si>
  <si>
    <t>— Mierniki dokładności i kompletności zamówienia: procent zamówień zrealizowanych z sposób kompletny zgodnie z zapotrzebowaniem klienta i bez błędów.</t>
  </si>
  <si>
    <t> Wielkość minimalnej partii dostawy lub ograniczenia asortymentowe zaakceptowane przez klienta</t>
  </si>
  <si>
    <t> Procentowy udział dostaw zakwestionowanych przez klienta (np. ze względu na jakość, niekompletność, nieuzgodnioną podmianę itp.)</t>
  </si>
  <si>
    <t> Ilość zamówień w danym okresie zrealizowanych z sposób kompletny zgodnie z zapotrzebowaniem klienta i bez błędów / ilość wszystkich zamówień zrealizowanych w danym okresie</t>
  </si>
  <si>
    <t> Rzeczywista ilość zamówień w danym okresie zrealizowanych w sposób kompletny zgodnie z zapotrzebowaniem klienta i bez błędów / standardowa ilość zamówień w danym okresie zrealizowanych w sposób kompletny zgodnie z zapotrzebowaniem klienta i bez błędów</t>
  </si>
  <si>
    <t> Standardowa ilość zamówień w danym okresie zrealizowanych z sposób kompletny zgodnie z zapotrzebowaniem klienta i bez błędów / ilość wszystkich zamówień zrealizowanych w danym okresie</t>
  </si>
  <si>
    <t>— Mierniki komunikacji z klientami: procent zamówień dostarczonych bez nie planowanej komunikacji lub specjalnych zabiegów dodatkowych.</t>
  </si>
  <si>
    <t> Ilość zamówień dostarczonych bez nie planowanej komunikacji lub specjalnych zabiegów dodatkowych / ilość wszystkich dostarczonych zamówień</t>
  </si>
  <si>
    <t> Rzeczywista ilość zamówień dostarczonych bez nie planowanej komunikacji lub specjalnych zabiegów dodatkowych / standardowa ilość zamówień dostarczonych bez nie planowanej komunikacji lub specjalnych zabiegów dodatkowych</t>
  </si>
  <si>
    <t> Standardowa ilość zamówień dostarczonych bez nie planowanej komunikacji lub specjalnych zabiegów dodatkowych / ilość wszystkich dostarczonych zamówień</t>
  </si>
  <si>
    <t>— Mierniki dostaw na czas: procent zamówień otrzymanych przez klientów na czas zgodnie z definicją standardów obsługi klienta.</t>
  </si>
  <si>
    <t> Procent zapasów brakujących w magazynie w momencie złożenia zamówienia przez klientów</t>
  </si>
  <si>
    <t> Procentowy udział nieprzyjętych zamówień</t>
  </si>
  <si>
    <t> Ilość zamówień otrzymanych przez klientów na czas / łączna ilość zamówień otrzymanych przez klientów</t>
  </si>
  <si>
    <t> Rzeczywista ilość zamówień otrzymanych przez klientów na czas / standardowa ilość zamówień otrzymanych przez klientów na czas</t>
  </si>
  <si>
    <t> Standardowa ilość zamówień otrzymanych przez klientów na czas / łączna ilość zamówień otrzymanych przez klientów</t>
  </si>
  <si>
    <t>— Mierniki czasu cyklu zamawiania i dostawy: czas upływający od momentu otrzymania zamówienia od klienta do otrzymania przez niego dostawy.</t>
  </si>
  <si>
    <t> Procent dostaw zrealizowanych w założonym czasie (np. 24 godziny, 48 godzin, 7 dni itd.)</t>
  </si>
  <si>
    <t> Czas potrzebny na przekazanie (transmisję) zamówienia / całkowity czas cyklu realizacji zamówienia</t>
  </si>
  <si>
    <t> Czas związany z przyjęciem (opracowaniem) zamówienia / całkowity czas cyklu realizacji zamówienia</t>
  </si>
  <si>
    <t> Czas potrzebny na skompletowanie zamówienia / całkowity czas cyklu realizacji zamówienia</t>
  </si>
  <si>
    <t> Czas potrzebny na dostarczenie produktu klientowi / całkowity czas cyklu realizacji zamówienia</t>
  </si>
  <si>
    <t> Dostawy zakwestionowane przez klienta w danym okresie</t>
  </si>
  <si>
    <t xml:space="preserve"> Ilość zamówień w danym okresie zrealizowanych z sposób kompletny zgodnie z zapotrzebowaniem klienta i bez błędów / </t>
  </si>
  <si>
    <t>Ilość wszystkich zamówień zrealizowanych w danym okresie</t>
  </si>
  <si>
    <t xml:space="preserve"> Rzeczywista ilość zamówień w danym okresie zrealizowanych z sposób kompletny zgodnie z zapotrzebowaniem klienta i bez błędów / </t>
  </si>
  <si>
    <t>Standardowa ilość zamówień w danym okresie zrealizowanych w sposób kompletny zgodnie z zapotrzebowaniem klienta i bez błędów</t>
  </si>
  <si>
    <t xml:space="preserve"> Standardowa ilość zamówień w danym okresie zreali-zowanych z sposób kompletny zgodnie z zapotrzebowaniem klienta i bez błędów / </t>
  </si>
  <si>
    <t xml:space="preserve"> Ilość zamówień dostarczonych bez nie planowanej komunikacji lub specjalnych zabiegów dodatkowych / </t>
  </si>
  <si>
    <t>Ilość wszystkich dostarczonych zamówień</t>
  </si>
  <si>
    <t xml:space="preserve"> Rzeczywista ilość zamówień dostarczonych bez nie planowanej komunikacji lub specjalnych zabiegów dodatkowych / </t>
  </si>
  <si>
    <t>Standardowa ilość zamówień dostarczonych bez nie planowanej komunikacji lub specjalnych zabiegów dodatkowych</t>
  </si>
  <si>
    <t xml:space="preserve"> Standardowa ilość zamówień dostarczonych bez nie planowanej komunikacji lub specjalnych zabiegów dodatkowych / </t>
  </si>
  <si>
    <t xml:space="preserve"> Zapasy brakujace (ilość, wartość) </t>
  </si>
  <si>
    <t>Zapasy dostępne (ilość, wartość)</t>
  </si>
  <si>
    <t>brak</t>
  </si>
  <si>
    <t> Całkowita ilość zamówień nieprzyjętych w danym okresie</t>
  </si>
  <si>
    <t>Całkowita ilość zamówień przyjętych w danym okresie</t>
  </si>
  <si>
    <t xml:space="preserve"> Ilość zamówień otrzymanych przez klientów na czas / </t>
  </si>
  <si>
    <t>Łączna ilość zamówień otrzymanych przez klientów</t>
  </si>
  <si>
    <t xml:space="preserve"> Rzeczywista ilość zamówień otrzymanych przez klientów na czas / </t>
  </si>
  <si>
    <t>Standardowa ilość zamówień otrzymanych przez klientów na czas</t>
  </si>
  <si>
    <t xml:space="preserve"> Standardowa ilość zamówień otrzymanych przez klientów na czas / </t>
  </si>
  <si>
    <t> Ilość dostaw zrealizowana w założonym czasie za dany okres</t>
  </si>
  <si>
    <t>Całkowita ilość dostaw za dany okres</t>
  </si>
  <si>
    <t xml:space="preserve"> Czas potrzebny na przekazanie (transmisję) zamówienia / </t>
  </si>
  <si>
    <t>Całkowity czas cyklu realizacji zamówienia</t>
  </si>
  <si>
    <t xml:space="preserve"> Czas związany z przyjęciem (opracowaniem) zamówienia / </t>
  </si>
  <si>
    <t xml:space="preserve"> Czas potrzebny na skompletowanie zamówienia / </t>
  </si>
  <si>
    <t xml:space="preserve"> Czas potrzebny na dostarczenie produktu klientowi / </t>
  </si>
  <si>
    <t>Całkowita ilość zapasu w dniach</t>
  </si>
  <si>
    <t>Ilość dni zaległej sprzedaży</t>
  </si>
  <si>
    <t>Przeciętny okres realizacji płatności dla dostawców</t>
  </si>
  <si>
    <t> Ilość (wartość) zamówionych produktów spełniających wymogi jakościowe (wartość w pln) w danym okresie</t>
  </si>
  <si>
    <t>Ilość zamówień, które wpłynęły do firmy w danym okresie</t>
  </si>
  <si>
    <t>okres 9</t>
  </si>
  <si>
    <t>okres 10</t>
  </si>
  <si>
    <t>okres 11</t>
  </si>
  <si>
    <t>okres 12</t>
  </si>
  <si>
    <t> cash-to-cash</t>
  </si>
  <si>
    <t>okres 1</t>
  </si>
  <si>
    <t>okres 2</t>
  </si>
  <si>
    <t>okres 3</t>
  </si>
  <si>
    <t>okres 4</t>
  </si>
  <si>
    <t>okres 5</t>
  </si>
  <si>
    <t>okres 6</t>
  </si>
  <si>
    <t>okres 7</t>
  </si>
  <si>
    <t>okres 8</t>
  </si>
  <si>
    <t>-</t>
  </si>
  <si>
    <t>— Jakość przychodzących produktów/mierniki obsługi: procent produktów, za-mówień (ilościowo lub wartościowo) odpowiadających wymaganiom jakoś-ciowym/specyfikacja obsługi (przez dostawcę).</t>
  </si>
  <si>
    <t>— Mierniki jakości dostawców: procent dostawców spełniających standardy certyfikacji lub innych mierników jakości.</t>
  </si>
  <si>
    <t> Dostawcy danego materiału spełniający standardy certyfikacji / wszyscy dostawcy realizujący dostawy na dany materiał</t>
  </si>
  <si>
    <t>— Mierniki jakości kupowanego zamówienia: procent kupowanych zamówień realizowanych bez specjalnej informacji lub bez innych problemów.</t>
  </si>
  <si>
    <t> Zamówienia realizowane bez dodatkowych działań korekcyjnych / wszystkie zamówienia</t>
  </si>
  <si>
    <t>— Punktualność zakupionych zamówień: ilość lub procent zakupionych dostaw otrzymanych na czas.</t>
  </si>
  <si>
    <t> Zamówienia zrealizowane punktualnie w danym okresie / wszystkie zamówienia zrealizowane w danym okresie</t>
  </si>
  <si>
    <t>— Mierniki czasu złożenia zamówienia: czas upływający od wysłania zamówienia do przybycia dostawy.</t>
  </si>
  <si>
    <t xml:space="preserve">— Inspekcje jakościowe: straty wynikające z częstych kontroli jakości. </t>
  </si>
  <si>
    <t> Ilość wadliwych linii produktowych w danym okresie / wszystkie linie produktowe wytwarzane w danym okresie</t>
  </si>
  <si>
    <t>— Substytucja: straty wynikające z substytucji produktów wymuszonej złym funkcjonowaniem zakupów.</t>
  </si>
  <si>
    <t> Wartość wadliwych materiałów zakupionych w danym okresie / wartość wszystkich materiałów zakupionych w danym okresie</t>
  </si>
  <si>
    <t> Wartość zamówień uzupełniających, złożonych w danym okresie / wartość zamówień podstawowych złożonych w danym okresie</t>
  </si>
  <si>
    <t> Dostawcy danego materiału spełniający standardy certyfikacji</t>
  </si>
  <si>
    <t> Zamówienia realizowane bez dodatkowych działań korekcyjnych</t>
  </si>
  <si>
    <t> Zamówienia zrealizowane punktualnie w danym okresie</t>
  </si>
  <si>
    <t> Faktyczny czas upływający od momentu złożenia zamówienia aż do jego realizacji (dostawy)</t>
  </si>
  <si>
    <t> Ilość wadliwych linii produktowych w danym okresie</t>
  </si>
  <si>
    <t> Faktyczna ilość grup produktów wadliwych w danym cyklu produkcji (zamówienia)</t>
  </si>
  <si>
    <t> Wartość wadliwych materiałów zakupionych w danym okresie</t>
  </si>
  <si>
    <t>łączna ilość zamówień obsłużonych przez magazyn</t>
  </si>
  <si>
    <t>ilość wszystkich dostaw w danym okresie</t>
  </si>
  <si>
    <t>łączny czas przepływu przez magazyn</t>
  </si>
  <si>
    <t> % sprzedaży zrealizowanej bezpośrednio z zapasów</t>
  </si>
  <si>
    <t xml:space="preserve"> Ilość (wartość) zamówień spełniających wymogi jakościowe (wartość w pln) w danym okresie </t>
  </si>
  <si>
    <t>— Okres zamawiania zakupów: czas od złożenia zamówienia do potwierdzenia przyjęcia</t>
  </si>
  <si>
    <t> % braków u dostawców = ilość stwierdzonych braków / łączna ilość zakupionych pozycji danego asortymentu</t>
  </si>
  <si>
    <t> Ilość podmian materiałów w produkcji wskutek braku właściwych materiałów</t>
  </si>
  <si>
    <t> Wartość/koszt wycofanych zleceń do ogólnej wartości zamówienia</t>
  </si>
  <si>
    <t> Koszty związane z prognozowaniem sprzedaży</t>
  </si>
  <si>
    <t> Ilość (wartość) zamówień spełniających wymogi jakościowe (wartość w pln) w danym okresie / wszystkie zamówienia zrealizowane w danym okresie (wartość w pln)</t>
  </si>
  <si>
    <t> Faktyczna ilość zamówień uzupełniających w danym okresie</t>
  </si>
  <si>
    <t> Faktyczna ilość kontroli jakości wykonanych w danym okresie</t>
  </si>
  <si>
    <t>A1</t>
  </si>
  <si>
    <t>B1</t>
  </si>
  <si>
    <t>B2</t>
  </si>
  <si>
    <t>C1</t>
  </si>
  <si>
    <t>D1</t>
  </si>
  <si>
    <t>A2</t>
  </si>
  <si>
    <t>C2</t>
  </si>
  <si>
    <t>D2</t>
  </si>
  <si>
    <t>A3</t>
  </si>
  <si>
    <t>B3</t>
  </si>
  <si>
    <t>C3</t>
  </si>
  <si>
    <t>D3</t>
  </si>
  <si>
    <t>A4</t>
  </si>
  <si>
    <t>B4</t>
  </si>
  <si>
    <t>C4</t>
  </si>
  <si>
    <t>D4</t>
  </si>
  <si>
    <t>A5</t>
  </si>
  <si>
    <t>B5</t>
  </si>
  <si>
    <t>C5</t>
  </si>
  <si>
    <t>CD5</t>
  </si>
  <si>
    <t>D5</t>
  </si>
  <si>
    <t> Ilość (wartość) zamówionych produktów spełniających wymogi jakościowe (wartość w pln) w danym okresie / wszystkie produkty zamówione w danym okresie (wartość w pln)</t>
  </si>
  <si>
    <t> Rzeczywista ilość (wartość) zamówień spełniających wymogi jakościowe w danym okresie / przeciętna ilość (wartość) zamówień spełniających wymogi jakościowe w danym okresie</t>
  </si>
  <si>
    <t> Przeciętna ilość (wartość) zamówień spełniających wymogi jakościowe w danym okresie / rzeczywista ilość (wartość) zamówień spełniających wymogi jakościowe w danym okresie</t>
  </si>
  <si>
    <t> Rzeczywisty czas upływający od momentu złożenia zamówienia aż do jego realizacji (dostawy) / standardowy czas upływający od momentu złożenia zamówienia aż do jego realizacji (dostawy)</t>
  </si>
  <si>
    <t> Rzeczywista ilość kontroli jakości wykonanych w danym okresie / standardowa ilość kontroli jakości w danym okresie</t>
  </si>
  <si>
    <t> Rzeczywista ilość grup produktów wadliwych w danym cyklu produkcji (zamówienia) / standardowa ilość grup produktów wadliwych w danym cyklu produkcji (zamówienia)</t>
  </si>
  <si>
    <t> Ilość materiałów poniżej wymaganej jakości, zakupionych w danym  okresie / wszystkie materiały zakupione w danym okresie</t>
  </si>
  <si>
    <t xml:space="preserve"> rzeczywista Ilość materiałów poniżej wymaganej jakości zakupionych w danym okresie / standardowa ilość materiałów poniżej wymaganej jakości, zakupionych w danym okresie </t>
  </si>
  <si>
    <t xml:space="preserve"> Rzeczywista wartość wadliwych materiałów zakupionych w danym okresie / standardowa wartość wadliwych materiałów zakupionych w danym okresie </t>
  </si>
  <si>
    <t>— Zmiany zamówień: straty wynikające ze zmian zamówień (ilości lub asortymentu produktów).</t>
  </si>
  <si>
    <t> Rzeczywista ilość zamówień uzupełniających w danym okresie / standardowa ilość zamówień uzupełniających w danym okresie</t>
  </si>
  <si>
    <t>— Jakość przychodzących produktów/mierniki obsługi: procent produktów, zamówień (ilościowo lub wartościowo) odpowiadających wymaganiom jakościowym/specyfikacja obsługi (przez dostawcę).</t>
  </si>
  <si>
    <t>Wszystkie zamówienia zrealizowane w danym okresie (wartość w pln)</t>
  </si>
  <si>
    <t>Wszystkie produkty zamówione w danym okresie (wartość w pln)</t>
  </si>
  <si>
    <t xml:space="preserve"> Rzeczywista ilość (wartość) zamówień spełniających wymogi jakościowe w danym okresie </t>
  </si>
  <si>
    <t>Przeciętna ilość (wartość) zamówień spełniających wymogi jakościowe w danym okresie</t>
  </si>
  <si>
    <t xml:space="preserve"> Przeciętna ilość (wartość) zamówień spełniających wymogi jakościowe w danym okresie </t>
  </si>
  <si>
    <t>Rzeczywista ilość (wartość) zamówień spełniających wymogi jakościowe w danym okresie</t>
  </si>
  <si>
    <t>Wszyscy dostawcy realizujący dostawy na dany materiał</t>
  </si>
  <si>
    <t>Wszystkie zamówienia</t>
  </si>
  <si>
    <t>Wszystkie zamówienia zrealizowane w danym okresie</t>
  </si>
  <si>
    <t>Standardowy czas upływający od momentu złożenia zamówienia aż do jego realizacji (dostawy)</t>
  </si>
  <si>
    <t xml:space="preserve">Ilość stwierdzonych braków </t>
  </si>
  <si>
    <t>Łączna ilość zakupionych pozycji danego asortymentu</t>
  </si>
  <si>
    <t>Wszystkie linie produktowe wytwarzane w danym okresie</t>
  </si>
  <si>
    <t>Standardowa ilość kontroli jakości w danym okresie</t>
  </si>
  <si>
    <t>Standardowa ilość grup produktów wadliwych w danym cyklu produkcji (zamówienia)</t>
  </si>
  <si>
    <t> Ilość materiałów poniżej wymaganej jakości zakupionych w danym okresie</t>
  </si>
  <si>
    <t>Wszystkie materiały zakupione w danym okresie</t>
  </si>
  <si>
    <t>Wartość wszystkich materiałów zakupionych w danym okresie</t>
  </si>
  <si>
    <t> Faktyczna ilość materiałów poniżej wymaganej jakości zakupionych w danym okresie</t>
  </si>
  <si>
    <t>Standardowa ilość materiałów poniżej wymaganej jakości zakupionych w danym okresie</t>
  </si>
  <si>
    <t> Faktyczna wartość wadliwych materiałów zakupionych w danym okresie</t>
  </si>
  <si>
    <t>Standardowa wartość wadliwych materiałów zakupionych w danym okresie</t>
  </si>
  <si>
    <t>Wartość zamówień podstawowych złożonych w danym okresie</t>
  </si>
  <si>
    <t> Wartość zamówień uzupełniających złożonych w danym okresie</t>
  </si>
  <si>
    <t>Standardowa ilość zamówień uzupełniających w danym okresie</t>
  </si>
  <si>
    <t>— Mierniki kompletacji zamówienia: procent zamówień skompletowanych bez błędów.</t>
  </si>
  <si>
    <t> Ilość zamówień skompletowanych bez błędów w danym okresie / ilość wszystkich skompletowanych zamówień w danym okresie</t>
  </si>
  <si>
    <t> Rzeczywista ilość skompletowanych bezbłędnie w danym okresie zamówień / standardowa ilość skompletowanych bezbłędnie w danym okresie zamówień</t>
  </si>
  <si>
    <t> Standardowa ilość skompletowanych bezbłędnie w danym okresie zamówień / ilość wszystkich skompletowanych zamówień w danym okresie</t>
  </si>
  <si>
    <t>— Mierniki obsługi administracyjnej zamówień: procent zamówień obsłużonych przez magazyn bez błędów lub opóźnień.</t>
  </si>
  <si>
    <t> Ilość zamówień obsłużonych przez magazyn bez błędów lub opóźnień / łączna ilość zamówień obsłużonych przez magazyn</t>
  </si>
  <si>
    <t> Rzeczywista ilość zamówień obsłużonych przez magazyn bez błędów lub opóźnień / standardowa ilość zamówień obsłużonych przez magazyn bez błędów lub opóźnień</t>
  </si>
  <si>
    <t> Standardowa ilość zamówień obsłużonych przez magazyn bez błędów lub opóźnień / łączna ilość zamówień obsłużonych przez magazyn</t>
  </si>
  <si>
    <t>— Mierniki wysyłania dostaw: procent dostaw wysłanych bez błędów i/lub opóźnień.</t>
  </si>
  <si>
    <t> Ilość dostaw wysłanych bez błędów i/lub opóźnień w danym okresie / ilość wszystkich dostaw w danym okresie</t>
  </si>
  <si>
    <t> Rzeczywista ilość dostaw wysłanych bez błędów i/lub opóźnień w danym okresie / standardowa ilość dostaw wysłanych bez błędów i/lub opóźnień w danym okresie</t>
  </si>
  <si>
    <t> Standardowa ilość dostaw wysłanych bez błędów i/lub opóźnień w danym okresie / ilość wszystkich dostaw w danym okresie</t>
  </si>
  <si>
    <t>— Czas przepływu przez magazyn: czas upływający od momentu przyjęcia towaru do magazynu do momentu wydania go w związku z nadchodzącym zamówieniem.</t>
  </si>
  <si>
    <t> Czas potrzebny na operacje manipulacyjne na wejściu do magazynu / łączny czas przepływu przez magazyn</t>
  </si>
  <si>
    <t> Przeciętny czas składowania produktu w magazynie / łączny czas przepływu przez magazyn</t>
  </si>
  <si>
    <t> Czas potrzebny na operacje manipulacyjne na wyjściu z magazynu / łączny czas przepływu przez magazyn</t>
  </si>
  <si>
    <t> Rzeczywisty łączny czas przepływu przez magazyn / standardowy łączny czas przepływu przez magazyn</t>
  </si>
  <si>
    <t>— Czas cyklu uzupełnienia zapasów: czas potrzebny do uzupełnienia konkretnej pozycji zapasu.</t>
  </si>
  <si>
    <t> Rzeczywisty czas potrzebny do uzupełnienia konkretnej pozycji zapasu / normatywny (standardowy) czas potrzebny do uzupełnienia konkretnej pozycji zapasu</t>
  </si>
  <si>
    <t>— Produkty uszkodzone lub zagubione: koszty związane z uszkodzeniem lub zagubieniem produktów.</t>
  </si>
  <si>
    <t> Ilość produktów uszkodzonych / łączna ilość produktów</t>
  </si>
  <si>
    <t> Ilość produktów zagubionych / łączna ilość produktów</t>
  </si>
  <si>
    <t> Koszt naprawy produktów uszkodzonych / łączny koszt wytworzenia wszystkich produktów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</si>
</sst>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0\ &quot;zł&quot;"/>
    <numFmt numFmtId="167" formatCode="#,##0.0"/>
    <numFmt numFmtId="168" formatCode="#,##0.0\ &quot;zł&quot;"/>
    <numFmt numFmtId="169" formatCode="0.0%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9">
    <font>
      <sz val="12"/>
      <name val="Times New Roman CE"/>
      <family val="0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u val="single"/>
      <sz val="12"/>
      <name val="Times New Roman CE"/>
      <family val="1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3" borderId="9" xfId="18" applyFont="1" applyFill="1" applyBorder="1" applyAlignment="1">
      <alignment horizontal="center" vertical="center"/>
      <protection/>
    </xf>
    <xf numFmtId="0" fontId="0" fillId="0" borderId="0" xfId="18">
      <alignment/>
      <protection/>
    </xf>
    <xf numFmtId="0" fontId="1" fillId="3" borderId="7" xfId="18" applyFont="1" applyFill="1" applyBorder="1" applyAlignment="1">
      <alignment vertical="center" wrapText="1"/>
      <protection/>
    </xf>
    <xf numFmtId="0" fontId="1" fillId="0" borderId="0" xfId="18" applyFont="1">
      <alignment/>
      <protection/>
    </xf>
    <xf numFmtId="0" fontId="0" fillId="3" borderId="4" xfId="18" applyFont="1" applyFill="1" applyBorder="1" applyAlignment="1">
      <alignment horizontal="center" vertical="center"/>
      <protection/>
    </xf>
    <xf numFmtId="0" fontId="0" fillId="3" borderId="12" xfId="18" applyFont="1" applyFill="1" applyBorder="1" applyAlignment="1">
      <alignment horizontal="center" vertical="center"/>
      <protection/>
    </xf>
    <xf numFmtId="0" fontId="3" fillId="3" borderId="13" xfId="18" applyFont="1" applyFill="1" applyBorder="1" applyAlignment="1">
      <alignment vertical="center" wrapText="1"/>
      <protection/>
    </xf>
    <xf numFmtId="0" fontId="0" fillId="3" borderId="13" xfId="18" applyFont="1" applyFill="1" applyBorder="1" applyAlignment="1">
      <alignment vertical="center" wrapText="1"/>
      <protection/>
    </xf>
    <xf numFmtId="0" fontId="0" fillId="0" borderId="0" xfId="18" applyFont="1">
      <alignment/>
      <protection/>
    </xf>
    <xf numFmtId="0" fontId="1" fillId="3" borderId="12" xfId="18" applyFont="1" applyFill="1" applyBorder="1" applyAlignment="1">
      <alignment horizontal="center" vertical="center"/>
      <protection/>
    </xf>
    <xf numFmtId="0" fontId="1" fillId="3" borderId="13" xfId="18" applyFont="1" applyFill="1" applyBorder="1" applyAlignment="1">
      <alignment vertical="center" wrapText="1"/>
      <protection/>
    </xf>
    <xf numFmtId="0" fontId="2" fillId="3" borderId="12" xfId="18" applyFont="1" applyFill="1" applyBorder="1" applyAlignment="1">
      <alignment horizontal="center" vertical="center"/>
      <protection/>
    </xf>
    <xf numFmtId="0" fontId="2" fillId="3" borderId="13" xfId="18" applyFont="1" applyFill="1" applyBorder="1" applyAlignment="1">
      <alignment vertical="center" wrapText="1"/>
      <protection/>
    </xf>
    <xf numFmtId="0" fontId="2" fillId="0" borderId="0" xfId="18" applyFont="1">
      <alignment/>
      <protection/>
    </xf>
    <xf numFmtId="0" fontId="3" fillId="0" borderId="0" xfId="18" applyFont="1">
      <alignment/>
      <protection/>
    </xf>
    <xf numFmtId="0" fontId="0" fillId="3" borderId="14" xfId="18" applyFont="1" applyFill="1" applyBorder="1" applyAlignment="1">
      <alignment horizontal="center" vertical="center"/>
      <protection/>
    </xf>
    <xf numFmtId="0" fontId="0" fillId="3" borderId="15" xfId="18" applyFont="1" applyFill="1" applyBorder="1" applyAlignment="1">
      <alignment vertical="center" wrapText="1"/>
      <protection/>
    </xf>
    <xf numFmtId="0" fontId="0" fillId="0" borderId="0" xfId="18" applyFont="1" applyAlignment="1">
      <alignment horizontal="center" vertical="center"/>
      <protection/>
    </xf>
    <xf numFmtId="2" fontId="0" fillId="0" borderId="0" xfId="18" applyNumberFormat="1">
      <alignment/>
      <protection/>
    </xf>
    <xf numFmtId="0" fontId="0" fillId="2" borderId="9" xfId="18" applyFont="1" applyFill="1" applyBorder="1" applyAlignment="1">
      <alignment horizontal="center" vertical="center"/>
      <protection/>
    </xf>
    <xf numFmtId="0" fontId="0" fillId="2" borderId="16" xfId="18" applyFill="1" applyBorder="1" applyAlignment="1">
      <alignment vertical="center" wrapText="1"/>
      <protection/>
    </xf>
    <xf numFmtId="0" fontId="1" fillId="2" borderId="2" xfId="18" applyFont="1" applyFill="1" applyBorder="1" applyAlignment="1">
      <alignment horizontal="center" vertical="center"/>
      <protection/>
    </xf>
    <xf numFmtId="0" fontId="1" fillId="2" borderId="7" xfId="18" applyFont="1" applyFill="1" applyBorder="1" applyAlignment="1">
      <alignment vertical="center" wrapText="1"/>
      <protection/>
    </xf>
    <xf numFmtId="0" fontId="0" fillId="2" borderId="3" xfId="18" applyFont="1" applyFill="1" applyBorder="1" applyAlignment="1">
      <alignment horizontal="center" vertical="center"/>
      <protection/>
    </xf>
    <xf numFmtId="0" fontId="3" fillId="2" borderId="17" xfId="18" applyFont="1" applyFill="1" applyBorder="1" applyAlignment="1">
      <alignment vertical="center" wrapText="1"/>
      <protection/>
    </xf>
    <xf numFmtId="0" fontId="0" fillId="2" borderId="4" xfId="18" applyFont="1" applyFill="1" applyBorder="1" applyAlignment="1">
      <alignment horizontal="center" vertical="center"/>
      <protection/>
    </xf>
    <xf numFmtId="0" fontId="3" fillId="2" borderId="18" xfId="18" applyFont="1" applyFill="1" applyBorder="1" applyAlignment="1">
      <alignment vertical="center" wrapText="1"/>
      <protection/>
    </xf>
    <xf numFmtId="0" fontId="0" fillId="2" borderId="5" xfId="18" applyFont="1" applyFill="1" applyBorder="1" applyAlignment="1">
      <alignment horizontal="center" vertical="center"/>
      <protection/>
    </xf>
    <xf numFmtId="0" fontId="0" fillId="2" borderId="18" xfId="18" applyFont="1" applyFill="1" applyBorder="1" applyAlignment="1">
      <alignment vertical="center" wrapText="1"/>
      <protection/>
    </xf>
    <xf numFmtId="0" fontId="3" fillId="2" borderId="19" xfId="18" applyFont="1" applyFill="1" applyBorder="1" applyAlignment="1">
      <alignment vertical="center" wrapText="1"/>
      <protection/>
    </xf>
    <xf numFmtId="0" fontId="1" fillId="3" borderId="2" xfId="18" applyFont="1" applyFill="1" applyBorder="1" applyAlignment="1">
      <alignment horizontal="center" vertical="center"/>
      <protection/>
    </xf>
    <xf numFmtId="0" fontId="3" fillId="3" borderId="4" xfId="18" applyFont="1" applyFill="1" applyBorder="1" applyAlignment="1">
      <alignment horizontal="center" vertical="center"/>
      <protection/>
    </xf>
    <xf numFmtId="0" fontId="3" fillId="3" borderId="5" xfId="18" applyFont="1" applyFill="1" applyBorder="1" applyAlignment="1">
      <alignment horizontal="center" vertical="center"/>
      <protection/>
    </xf>
    <xf numFmtId="0" fontId="0" fillId="3" borderId="8" xfId="18" applyFont="1" applyFill="1" applyBorder="1" applyAlignment="1">
      <alignment vertical="center" wrapText="1"/>
      <protection/>
    </xf>
    <xf numFmtId="0" fontId="3" fillId="3" borderId="14" xfId="18" applyFont="1" applyFill="1" applyBorder="1" applyAlignment="1">
      <alignment horizontal="center" vertical="center"/>
      <protection/>
    </xf>
    <xf numFmtId="0" fontId="3" fillId="3" borderId="15" xfId="18" applyFont="1" applyFill="1" applyBorder="1" applyAlignment="1">
      <alignment vertical="center" wrapText="1"/>
      <protection/>
    </xf>
    <xf numFmtId="2" fontId="0" fillId="0" borderId="0" xfId="18" applyNumberFormat="1" applyBorder="1">
      <alignment/>
      <protection/>
    </xf>
    <xf numFmtId="0" fontId="0" fillId="0" borderId="20" xfId="18" applyBorder="1" applyAlignment="1">
      <alignment horizontal="center" vertical="center"/>
      <protection/>
    </xf>
    <xf numFmtId="0" fontId="0" fillId="0" borderId="0" xfId="18" applyFont="1" applyFill="1" applyBorder="1" applyAlignment="1">
      <alignment vertical="center" wrapText="1"/>
      <protection/>
    </xf>
    <xf numFmtId="0" fontId="3" fillId="2" borderId="3" xfId="18" applyFont="1" applyFill="1" applyBorder="1" applyAlignment="1">
      <alignment horizontal="center" vertical="center"/>
      <protection/>
    </xf>
    <xf numFmtId="0" fontId="0" fillId="2" borderId="4" xfId="18" applyFill="1" applyBorder="1" applyAlignment="1">
      <alignment horizontal="center" vertical="center"/>
      <protection/>
    </xf>
    <xf numFmtId="0" fontId="3" fillId="2" borderId="5" xfId="18" applyFont="1" applyFill="1" applyBorder="1" applyAlignment="1">
      <alignment horizontal="center" vertical="center"/>
      <protection/>
    </xf>
    <xf numFmtId="0" fontId="3" fillId="2" borderId="21" xfId="18" applyFont="1" applyFill="1" applyBorder="1" applyAlignment="1">
      <alignment vertical="center" wrapText="1"/>
      <protection/>
    </xf>
    <xf numFmtId="0" fontId="3" fillId="2" borderId="4" xfId="18" applyFont="1" applyFill="1" applyBorder="1" applyAlignment="1">
      <alignment horizontal="center" vertical="center"/>
      <protection/>
    </xf>
    <xf numFmtId="0" fontId="0" fillId="2" borderId="5" xfId="18" applyFill="1" applyBorder="1" applyAlignment="1">
      <alignment horizontal="center" vertical="center"/>
      <protection/>
    </xf>
    <xf numFmtId="0" fontId="4" fillId="0" borderId="0" xfId="18" applyFont="1">
      <alignment/>
      <protection/>
    </xf>
    <xf numFmtId="0" fontId="0" fillId="0" borderId="0" xfId="18" applyAlignment="1">
      <alignment horizontal="center" vertical="center"/>
      <protection/>
    </xf>
    <xf numFmtId="0" fontId="2" fillId="3" borderId="2" xfId="18" applyFont="1" applyFill="1" applyBorder="1" applyAlignment="1">
      <alignment horizontal="center" vertical="center"/>
      <protection/>
    </xf>
    <xf numFmtId="0" fontId="3" fillId="3" borderId="12" xfId="18" applyFont="1" applyFill="1" applyBorder="1" applyAlignment="1">
      <alignment horizontal="center" vertical="center"/>
      <protection/>
    </xf>
    <xf numFmtId="0" fontId="3" fillId="0" borderId="0" xfId="18" applyFont="1" applyAlignment="1">
      <alignment horizontal="center" vertical="center"/>
      <protection/>
    </xf>
    <xf numFmtId="0" fontId="0" fillId="0" borderId="0" xfId="18" applyAlignment="1">
      <alignment horizontal="left" vertical="center" wrapText="1"/>
      <protection/>
    </xf>
    <xf numFmtId="0" fontId="0" fillId="2" borderId="9" xfId="18" applyFill="1" applyBorder="1" applyAlignment="1">
      <alignment horizontal="center" vertical="center"/>
      <protection/>
    </xf>
    <xf numFmtId="0" fontId="3" fillId="2" borderId="13" xfId="18" applyFont="1" applyFill="1" applyBorder="1" applyAlignment="1">
      <alignment vertical="center" wrapText="1"/>
      <protection/>
    </xf>
    <xf numFmtId="0" fontId="0" fillId="2" borderId="13" xfId="18" applyFill="1" applyBorder="1" applyAlignment="1">
      <alignment vertical="center" wrapText="1"/>
      <protection/>
    </xf>
    <xf numFmtId="0" fontId="0" fillId="2" borderId="13" xfId="18" applyFont="1" applyFill="1" applyBorder="1" applyAlignment="1">
      <alignment vertical="center" wrapText="1"/>
      <protection/>
    </xf>
    <xf numFmtId="0" fontId="3" fillId="2" borderId="6" xfId="18" applyFont="1" applyFill="1" applyBorder="1" applyAlignment="1">
      <alignment horizontal="center" vertical="center"/>
      <protection/>
    </xf>
    <xf numFmtId="0" fontId="1" fillId="0" borderId="0" xfId="18" applyFont="1" applyAlignment="1">
      <alignment horizontal="center" vertical="center"/>
      <protection/>
    </xf>
    <xf numFmtId="4" fontId="0" fillId="0" borderId="0" xfId="18" applyNumberFormat="1">
      <alignment/>
      <protection/>
    </xf>
    <xf numFmtId="0" fontId="3" fillId="3" borderId="8" xfId="18" applyFont="1" applyFill="1" applyBorder="1" applyAlignment="1">
      <alignment vertical="center" wrapText="1"/>
      <protection/>
    </xf>
    <xf numFmtId="0" fontId="2" fillId="3" borderId="6" xfId="18" applyFont="1" applyFill="1" applyBorder="1" applyAlignment="1">
      <alignment horizontal="center" vertical="center"/>
      <protection/>
    </xf>
    <xf numFmtId="0" fontId="0" fillId="0" borderId="0" xfId="18" applyFont="1" applyFill="1" applyBorder="1" applyAlignment="1">
      <alignment horizontal="center" vertical="center"/>
      <protection/>
    </xf>
    <xf numFmtId="0" fontId="0" fillId="2" borderId="16" xfId="18" applyFont="1" applyFill="1" applyBorder="1" applyAlignment="1">
      <alignment vertical="center" wrapText="1"/>
      <protection/>
    </xf>
    <xf numFmtId="0" fontId="1" fillId="2" borderId="10" xfId="18" applyFont="1" applyFill="1" applyBorder="1" applyAlignment="1">
      <alignment horizontal="center" vertical="center"/>
      <protection/>
    </xf>
    <xf numFmtId="0" fontId="3" fillId="2" borderId="8" xfId="18" applyFont="1" applyFill="1" applyBorder="1" applyAlignment="1">
      <alignment vertical="center" wrapText="1"/>
      <protection/>
    </xf>
    <xf numFmtId="0" fontId="0" fillId="2" borderId="8" xfId="18" applyFont="1" applyFill="1" applyBorder="1" applyAlignment="1">
      <alignment vertical="center" wrapText="1"/>
      <protection/>
    </xf>
    <xf numFmtId="0" fontId="0" fillId="2" borderId="17" xfId="18" applyFont="1" applyFill="1" applyBorder="1" applyAlignment="1">
      <alignment vertical="center" wrapText="1"/>
      <protection/>
    </xf>
    <xf numFmtId="0" fontId="0" fillId="0" borderId="0" xfId="18" applyFont="1" applyBorder="1">
      <alignment/>
      <protection/>
    </xf>
    <xf numFmtId="0" fontId="1" fillId="2" borderId="3" xfId="18" applyFont="1" applyFill="1" applyBorder="1" applyAlignment="1">
      <alignment horizontal="center"/>
      <protection/>
    </xf>
    <xf numFmtId="0" fontId="0" fillId="2" borderId="6" xfId="18" applyFont="1" applyFill="1" applyBorder="1" applyAlignment="1">
      <alignment horizontal="center" vertical="center"/>
      <protection/>
    </xf>
    <xf numFmtId="0" fontId="0" fillId="2" borderId="19" xfId="18" applyFont="1" applyFill="1" applyBorder="1" applyAlignment="1">
      <alignment vertical="center" wrapText="1"/>
      <protection/>
    </xf>
    <xf numFmtId="0" fontId="2" fillId="3" borderId="22" xfId="18" applyFont="1" applyFill="1" applyBorder="1" applyAlignment="1">
      <alignment horizontal="center" vertical="center"/>
      <protection/>
    </xf>
    <xf numFmtId="0" fontId="3" fillId="3" borderId="23" xfId="18" applyFont="1" applyFill="1" applyBorder="1" applyAlignment="1">
      <alignment horizontal="center" vertical="center"/>
      <protection/>
    </xf>
    <xf numFmtId="0" fontId="3" fillId="3" borderId="2" xfId="18" applyFont="1" applyFill="1" applyBorder="1" applyAlignment="1">
      <alignment horizontal="center" vertical="center"/>
      <protection/>
    </xf>
    <xf numFmtId="0" fontId="3" fillId="3" borderId="24" xfId="18" applyFont="1" applyFill="1" applyBorder="1" applyAlignment="1">
      <alignment horizontal="center" vertical="center"/>
      <protection/>
    </xf>
    <xf numFmtId="0" fontId="1" fillId="3" borderId="2" xfId="18" applyFont="1" applyFill="1" applyBorder="1" applyAlignment="1">
      <alignment vertical="center" wrapText="1"/>
      <protection/>
    </xf>
    <xf numFmtId="0" fontId="0" fillId="4" borderId="0" xfId="0" applyFill="1" applyBorder="1" applyAlignment="1">
      <alignment/>
    </xf>
    <xf numFmtId="1" fontId="0" fillId="2" borderId="25" xfId="0" applyNumberFormat="1" applyFill="1" applyBorder="1" applyAlignment="1">
      <alignment/>
    </xf>
    <xf numFmtId="1" fontId="0" fillId="2" borderId="26" xfId="0" applyNumberFormat="1" applyFill="1" applyBorder="1" applyAlignment="1">
      <alignment/>
    </xf>
    <xf numFmtId="0" fontId="0" fillId="3" borderId="27" xfId="0" applyFill="1" applyBorder="1" applyAlignment="1">
      <alignment horizontal="left" vertical="center" wrapText="1"/>
    </xf>
    <xf numFmtId="2" fontId="0" fillId="3" borderId="25" xfId="0" applyNumberFormat="1" applyFill="1" applyBorder="1" applyAlignment="1">
      <alignment/>
    </xf>
    <xf numFmtId="2" fontId="0" fillId="3" borderId="26" xfId="0" applyNumberFormat="1" applyFill="1" applyBorder="1" applyAlignment="1">
      <alignment/>
    </xf>
    <xf numFmtId="0" fontId="1" fillId="3" borderId="2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0" borderId="13" xfId="18" applyBorder="1">
      <alignment/>
      <protection/>
    </xf>
    <xf numFmtId="0" fontId="1" fillId="0" borderId="13" xfId="18" applyFont="1" applyBorder="1">
      <alignment/>
      <protection/>
    </xf>
    <xf numFmtId="0" fontId="0" fillId="0" borderId="13" xfId="18" applyFont="1" applyBorder="1">
      <alignment/>
      <protection/>
    </xf>
    <xf numFmtId="0" fontId="2" fillId="0" borderId="13" xfId="18" applyFont="1" applyBorder="1">
      <alignment/>
      <protection/>
    </xf>
    <xf numFmtId="0" fontId="3" fillId="0" borderId="13" xfId="18" applyFont="1" applyBorder="1">
      <alignment/>
      <protection/>
    </xf>
    <xf numFmtId="0" fontId="0" fillId="0" borderId="13" xfId="18" applyFont="1" applyBorder="1" applyAlignment="1">
      <alignment horizontal="center" vertical="center"/>
      <protection/>
    </xf>
    <xf numFmtId="0" fontId="0" fillId="0" borderId="13" xfId="18" applyBorder="1" applyAlignment="1">
      <alignment vertical="center" wrapText="1"/>
      <protection/>
    </xf>
    <xf numFmtId="0" fontId="1" fillId="0" borderId="18" xfId="18" applyFont="1" applyBorder="1">
      <alignment/>
      <protection/>
    </xf>
    <xf numFmtId="2" fontId="0" fillId="0" borderId="13" xfId="18" applyNumberFormat="1" applyFont="1" applyBorder="1" applyAlignment="1">
      <alignment horizontal="left" vertical="center"/>
      <protection/>
    </xf>
    <xf numFmtId="0" fontId="0" fillId="0" borderId="13" xfId="18" applyFont="1" applyBorder="1" applyAlignment="1">
      <alignment horizontal="left" vertical="center"/>
      <protection/>
    </xf>
    <xf numFmtId="0" fontId="0" fillId="0" borderId="18" xfId="18" applyBorder="1">
      <alignment/>
      <protection/>
    </xf>
    <xf numFmtId="0" fontId="0" fillId="0" borderId="18" xfId="18" applyFont="1" applyBorder="1">
      <alignment/>
      <protection/>
    </xf>
    <xf numFmtId="0" fontId="2" fillId="0" borderId="18" xfId="18" applyFont="1" applyBorder="1">
      <alignment/>
      <protection/>
    </xf>
    <xf numFmtId="0" fontId="3" fillId="0" borderId="18" xfId="18" applyFont="1" applyBorder="1">
      <alignment/>
      <protection/>
    </xf>
    <xf numFmtId="0" fontId="0" fillId="0" borderId="29" xfId="18" applyFont="1" applyBorder="1" applyAlignment="1">
      <alignment horizontal="center" vertical="center"/>
      <protection/>
    </xf>
    <xf numFmtId="0" fontId="0" fillId="0" borderId="29" xfId="18" applyFill="1" applyBorder="1" applyAlignment="1">
      <alignment vertical="center" wrapText="1"/>
      <protection/>
    </xf>
    <xf numFmtId="2" fontId="0" fillId="0" borderId="29" xfId="18" applyNumberFormat="1" applyFont="1" applyBorder="1" applyAlignment="1">
      <alignment horizontal="left" vertical="center"/>
      <protection/>
    </xf>
    <xf numFmtId="0" fontId="0" fillId="0" borderId="29" xfId="18" applyFont="1" applyBorder="1" applyAlignment="1">
      <alignment horizontal="left" vertical="center"/>
      <protection/>
    </xf>
    <xf numFmtId="0" fontId="0" fillId="3" borderId="27" xfId="18" applyFont="1" applyFill="1" applyBorder="1" applyAlignment="1">
      <alignment horizontal="center" vertical="center"/>
      <protection/>
    </xf>
    <xf numFmtId="0" fontId="0" fillId="3" borderId="25" xfId="18" applyFill="1" applyBorder="1" applyAlignment="1">
      <alignment vertical="center" wrapText="1"/>
      <protection/>
    </xf>
    <xf numFmtId="2" fontId="0" fillId="3" borderId="25" xfId="0" applyNumberFormat="1" applyFont="1" applyFill="1" applyBorder="1" applyAlignment="1">
      <alignment horizontal="left" vertical="center"/>
    </xf>
    <xf numFmtId="2" fontId="0" fillId="3" borderId="26" xfId="0" applyNumberFormat="1" applyFont="1" applyFill="1" applyBorder="1" applyAlignment="1">
      <alignment horizontal="left" vertical="center"/>
    </xf>
    <xf numFmtId="2" fontId="1" fillId="3" borderId="30" xfId="18" applyNumberFormat="1" applyFont="1" applyFill="1" applyBorder="1" applyAlignment="1">
      <alignment horizontal="left" vertical="center"/>
      <protection/>
    </xf>
    <xf numFmtId="2" fontId="1" fillId="3" borderId="7" xfId="18" applyNumberFormat="1" applyFont="1" applyFill="1" applyBorder="1" applyAlignment="1">
      <alignment horizontal="left" vertical="center"/>
      <protection/>
    </xf>
    <xf numFmtId="2" fontId="1" fillId="3" borderId="31" xfId="18" applyNumberFormat="1" applyFont="1" applyFill="1" applyBorder="1" applyAlignment="1">
      <alignment horizontal="left" vertical="center"/>
      <protection/>
    </xf>
    <xf numFmtId="0" fontId="0" fillId="3" borderId="12" xfId="18" applyFill="1" applyBorder="1" applyAlignment="1">
      <alignment horizontal="center" vertical="center"/>
      <protection/>
    </xf>
    <xf numFmtId="0" fontId="0" fillId="3" borderId="22" xfId="18" applyFill="1" applyBorder="1" applyAlignment="1">
      <alignment vertical="center" wrapText="1"/>
      <protection/>
    </xf>
    <xf numFmtId="0" fontId="3" fillId="3" borderId="23" xfId="18" applyFont="1" applyFill="1" applyBorder="1" applyAlignment="1">
      <alignment vertical="center" wrapText="1"/>
      <protection/>
    </xf>
    <xf numFmtId="0" fontId="3" fillId="3" borderId="2" xfId="18" applyFont="1" applyFill="1" applyBorder="1" applyAlignment="1">
      <alignment vertical="center" wrapText="1"/>
      <protection/>
    </xf>
    <xf numFmtId="0" fontId="3" fillId="3" borderId="24" xfId="18" applyFont="1" applyFill="1" applyBorder="1" applyAlignment="1">
      <alignment vertical="center" wrapText="1"/>
      <protection/>
    </xf>
    <xf numFmtId="2" fontId="3" fillId="3" borderId="13" xfId="18" applyNumberFormat="1" applyFont="1" applyFill="1" applyBorder="1" applyAlignment="1">
      <alignment horizontal="left"/>
      <protection/>
    </xf>
    <xf numFmtId="2" fontId="3" fillId="3" borderId="32" xfId="18" applyNumberFormat="1" applyFont="1" applyFill="1" applyBorder="1" applyAlignment="1">
      <alignment horizontal="left"/>
      <protection/>
    </xf>
    <xf numFmtId="2" fontId="0" fillId="3" borderId="13" xfId="18" applyNumberFormat="1" applyFill="1" applyBorder="1" applyAlignment="1">
      <alignment horizontal="left"/>
      <protection/>
    </xf>
    <xf numFmtId="2" fontId="0" fillId="3" borderId="32" xfId="18" applyNumberFormat="1" applyFill="1" applyBorder="1" applyAlignment="1">
      <alignment horizontal="left"/>
      <protection/>
    </xf>
    <xf numFmtId="2" fontId="3" fillId="3" borderId="15" xfId="18" applyNumberFormat="1" applyFont="1" applyFill="1" applyBorder="1" applyAlignment="1">
      <alignment horizontal="left"/>
      <protection/>
    </xf>
    <xf numFmtId="2" fontId="3" fillId="3" borderId="33" xfId="18" applyNumberFormat="1" applyFont="1" applyFill="1" applyBorder="1" applyAlignment="1">
      <alignment horizontal="left"/>
      <protection/>
    </xf>
    <xf numFmtId="0" fontId="0" fillId="3" borderId="34" xfId="18" applyFont="1" applyFill="1" applyBorder="1" applyAlignment="1">
      <alignment vertical="center" wrapText="1"/>
      <protection/>
    </xf>
    <xf numFmtId="0" fontId="3" fillId="3" borderId="35" xfId="18" applyFont="1" applyFill="1" applyBorder="1" applyAlignment="1">
      <alignment vertical="center" wrapText="1"/>
      <protection/>
    </xf>
    <xf numFmtId="0" fontId="0" fillId="3" borderId="30" xfId="18" applyFont="1" applyFill="1" applyBorder="1" applyAlignment="1">
      <alignment vertical="center" wrapText="1"/>
      <protection/>
    </xf>
    <xf numFmtId="0" fontId="3" fillId="3" borderId="36" xfId="18" applyFont="1" applyFill="1" applyBorder="1" applyAlignment="1">
      <alignment vertical="center" wrapText="1"/>
      <protection/>
    </xf>
    <xf numFmtId="0" fontId="3" fillId="3" borderId="30" xfId="18" applyFont="1" applyFill="1" applyBorder="1" applyAlignment="1">
      <alignment vertical="center" wrapText="1"/>
      <protection/>
    </xf>
    <xf numFmtId="0" fontId="2" fillId="3" borderId="37" xfId="18" applyFont="1" applyFill="1" applyBorder="1" applyAlignment="1">
      <alignment vertical="center" wrapText="1"/>
      <protection/>
    </xf>
    <xf numFmtId="165" fontId="1" fillId="3" borderId="30" xfId="18" applyNumberFormat="1" applyFont="1" applyFill="1" applyBorder="1" applyAlignment="1">
      <alignment horizontal="left" vertical="center"/>
      <protection/>
    </xf>
    <xf numFmtId="165" fontId="1" fillId="3" borderId="7" xfId="18" applyNumberFormat="1" applyFont="1" applyFill="1" applyBorder="1" applyAlignment="1">
      <alignment horizontal="left" vertical="center"/>
      <protection/>
    </xf>
    <xf numFmtId="165" fontId="0" fillId="3" borderId="13" xfId="18" applyNumberFormat="1" applyFill="1" applyBorder="1" applyAlignment="1">
      <alignment horizontal="left" vertical="center"/>
      <protection/>
    </xf>
    <xf numFmtId="165" fontId="3" fillId="3" borderId="13" xfId="18" applyNumberFormat="1" applyFont="1" applyFill="1" applyBorder="1" applyAlignment="1">
      <alignment horizontal="left" vertical="center"/>
      <protection/>
    </xf>
    <xf numFmtId="165" fontId="0" fillId="0" borderId="0" xfId="18" applyNumberFormat="1" applyAlignment="1">
      <alignment horizontal="left" vertical="center"/>
      <protection/>
    </xf>
    <xf numFmtId="165" fontId="0" fillId="3" borderId="25" xfId="0" applyNumberFormat="1" applyFill="1" applyBorder="1" applyAlignment="1">
      <alignment horizontal="left" vertical="center"/>
    </xf>
    <xf numFmtId="165" fontId="0" fillId="3" borderId="26" xfId="0" applyNumberFormat="1" applyFill="1" applyBorder="1" applyAlignment="1">
      <alignment horizontal="left" vertical="center"/>
    </xf>
    <xf numFmtId="165" fontId="1" fillId="3" borderId="31" xfId="18" applyNumberFormat="1" applyFont="1" applyFill="1" applyBorder="1" applyAlignment="1">
      <alignment horizontal="left" vertical="center"/>
      <protection/>
    </xf>
    <xf numFmtId="165" fontId="0" fillId="3" borderId="32" xfId="18" applyNumberFormat="1" applyFill="1" applyBorder="1" applyAlignment="1">
      <alignment horizontal="left" vertical="center"/>
      <protection/>
    </xf>
    <xf numFmtId="165" fontId="3" fillId="3" borderId="32" xfId="18" applyNumberFormat="1" applyFont="1" applyFill="1" applyBorder="1" applyAlignment="1">
      <alignment horizontal="left" vertical="center"/>
      <protection/>
    </xf>
    <xf numFmtId="165" fontId="2" fillId="3" borderId="15" xfId="18" applyNumberFormat="1" applyFont="1" applyFill="1" applyBorder="1" applyAlignment="1">
      <alignment horizontal="left" vertical="center"/>
      <protection/>
    </xf>
    <xf numFmtId="165" fontId="2" fillId="3" borderId="33" xfId="18" applyNumberFormat="1" applyFont="1" applyFill="1" applyBorder="1" applyAlignment="1">
      <alignment horizontal="left" vertical="center"/>
      <protection/>
    </xf>
    <xf numFmtId="167" fontId="1" fillId="2" borderId="7" xfId="18" applyNumberFormat="1" applyFont="1" applyFill="1" applyBorder="1" applyAlignment="1">
      <alignment vertical="center"/>
      <protection/>
    </xf>
    <xf numFmtId="167" fontId="1" fillId="2" borderId="31" xfId="18" applyNumberFormat="1" applyFont="1" applyFill="1" applyBorder="1" applyAlignment="1">
      <alignment vertical="center"/>
      <protection/>
    </xf>
    <xf numFmtId="167" fontId="0" fillId="2" borderId="13" xfId="18" applyNumberFormat="1" applyFont="1" applyFill="1" applyBorder="1" applyAlignment="1">
      <alignment vertical="center"/>
      <protection/>
    </xf>
    <xf numFmtId="167" fontId="1" fillId="2" borderId="8" xfId="18" applyNumberFormat="1" applyFont="1" applyFill="1" applyBorder="1" applyAlignment="1">
      <alignment vertical="center"/>
      <protection/>
    </xf>
    <xf numFmtId="167" fontId="1" fillId="2" borderId="38" xfId="18" applyNumberFormat="1" applyFont="1" applyFill="1" applyBorder="1" applyAlignment="1">
      <alignment vertical="center"/>
      <protection/>
    </xf>
    <xf numFmtId="167" fontId="0" fillId="2" borderId="32" xfId="18" applyNumberFormat="1" applyFont="1" applyFill="1" applyBorder="1" applyAlignment="1">
      <alignment vertical="center"/>
      <protection/>
    </xf>
    <xf numFmtId="167" fontId="0" fillId="2" borderId="15" xfId="18" applyNumberFormat="1" applyFont="1" applyFill="1" applyBorder="1" applyAlignment="1">
      <alignment vertical="center"/>
      <protection/>
    </xf>
    <xf numFmtId="167" fontId="0" fillId="2" borderId="33" xfId="18" applyNumberFormat="1" applyFont="1" applyFill="1" applyBorder="1" applyAlignment="1">
      <alignment vertical="center"/>
      <protection/>
    </xf>
    <xf numFmtId="0" fontId="0" fillId="2" borderId="13" xfId="18" applyFont="1" applyFill="1" applyBorder="1" applyAlignment="1">
      <alignment horizontal="center" vertical="center"/>
      <protection/>
    </xf>
    <xf numFmtId="0" fontId="1" fillId="2" borderId="13" xfId="18" applyFont="1" applyFill="1" applyBorder="1" applyAlignment="1">
      <alignment horizontal="center" vertical="center"/>
      <protection/>
    </xf>
    <xf numFmtId="0" fontId="1" fillId="2" borderId="13" xfId="18" applyFont="1" applyFill="1" applyBorder="1" applyAlignment="1">
      <alignment vertical="center" wrapText="1"/>
      <protection/>
    </xf>
    <xf numFmtId="0" fontId="0" fillId="2" borderId="27" xfId="18" applyFont="1" applyFill="1" applyBorder="1" applyAlignment="1">
      <alignment horizontal="center" vertical="center"/>
      <protection/>
    </xf>
    <xf numFmtId="0" fontId="0" fillId="2" borderId="25" xfId="18" applyFill="1" applyBorder="1" applyAlignment="1">
      <alignment vertical="center" wrapText="1"/>
      <protection/>
    </xf>
    <xf numFmtId="0" fontId="1" fillId="2" borderId="12" xfId="18" applyFont="1" applyFill="1" applyBorder="1" applyAlignment="1">
      <alignment horizontal="center" vertical="center"/>
      <protection/>
    </xf>
    <xf numFmtId="0" fontId="3" fillId="2" borderId="12" xfId="18" applyFont="1" applyFill="1" applyBorder="1" applyAlignment="1">
      <alignment horizontal="center" vertical="center"/>
      <protection/>
    </xf>
    <xf numFmtId="0" fontId="0" fillId="2" borderId="12" xfId="18" applyFill="1" applyBorder="1" applyAlignment="1">
      <alignment horizontal="center" vertical="center"/>
      <protection/>
    </xf>
    <xf numFmtId="0" fontId="4" fillId="2" borderId="12" xfId="18" applyFont="1" applyFill="1" applyBorder="1" applyAlignment="1">
      <alignment horizontal="center" vertical="center"/>
      <protection/>
    </xf>
    <xf numFmtId="0" fontId="5" fillId="2" borderId="12" xfId="18" applyFont="1" applyFill="1" applyBorder="1" applyAlignment="1">
      <alignment horizontal="center" vertical="center"/>
      <protection/>
    </xf>
    <xf numFmtId="0" fontId="0" fillId="2" borderId="14" xfId="18" applyFill="1" applyBorder="1" applyAlignment="1">
      <alignment horizontal="center" vertical="center"/>
      <protection/>
    </xf>
    <xf numFmtId="0" fontId="3" fillId="2" borderId="15" xfId="18" applyFont="1" applyFill="1" applyBorder="1" applyAlignment="1">
      <alignment vertical="center" wrapText="1"/>
      <protection/>
    </xf>
    <xf numFmtId="0" fontId="0" fillId="2" borderId="39" xfId="0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40" xfId="0" applyFill="1" applyBorder="1" applyAlignment="1">
      <alignment vertical="center" wrapText="1"/>
    </xf>
    <xf numFmtId="165" fontId="0" fillId="2" borderId="25" xfId="0" applyNumberFormat="1" applyFont="1" applyFill="1" applyBorder="1" applyAlignment="1">
      <alignment horizontal="right" vertical="center"/>
    </xf>
    <xf numFmtId="165" fontId="0" fillId="2" borderId="26" xfId="0" applyNumberFormat="1" applyFont="1" applyFill="1" applyBorder="1" applyAlignment="1">
      <alignment horizontal="right" vertical="center"/>
    </xf>
    <xf numFmtId="165" fontId="1" fillId="2" borderId="7" xfId="18" applyNumberFormat="1" applyFont="1" applyFill="1" applyBorder="1" applyAlignment="1">
      <alignment horizontal="right" vertical="center"/>
      <protection/>
    </xf>
    <xf numFmtId="165" fontId="1" fillId="2" borderId="31" xfId="18" applyNumberFormat="1" applyFont="1" applyFill="1" applyBorder="1" applyAlignment="1">
      <alignment horizontal="right" vertical="center"/>
      <protection/>
    </xf>
    <xf numFmtId="165" fontId="0" fillId="2" borderId="13" xfId="18" applyNumberFormat="1" applyFont="1" applyFill="1" applyBorder="1" applyAlignment="1">
      <alignment horizontal="right" vertical="center"/>
      <protection/>
    </xf>
    <xf numFmtId="165" fontId="0" fillId="2" borderId="32" xfId="18" applyNumberFormat="1" applyFont="1" applyFill="1" applyBorder="1" applyAlignment="1">
      <alignment horizontal="right" vertical="center"/>
      <protection/>
    </xf>
    <xf numFmtId="165" fontId="1" fillId="2" borderId="8" xfId="18" applyNumberFormat="1" applyFont="1" applyFill="1" applyBorder="1" applyAlignment="1">
      <alignment horizontal="right" vertical="center"/>
      <protection/>
    </xf>
    <xf numFmtId="165" fontId="1" fillId="2" borderId="38" xfId="18" applyNumberFormat="1" applyFont="1" applyFill="1" applyBorder="1" applyAlignment="1">
      <alignment horizontal="right" vertical="center"/>
      <protection/>
    </xf>
    <xf numFmtId="165" fontId="0" fillId="2" borderId="15" xfId="18" applyNumberFormat="1" applyFont="1" applyFill="1" applyBorder="1" applyAlignment="1">
      <alignment horizontal="right" vertical="center"/>
      <protection/>
    </xf>
    <xf numFmtId="165" fontId="0" fillId="2" borderId="33" xfId="18" applyNumberFormat="1" applyFont="1" applyFill="1" applyBorder="1" applyAlignment="1">
      <alignment horizontal="right" vertical="center"/>
      <protection/>
    </xf>
    <xf numFmtId="165" fontId="0" fillId="2" borderId="25" xfId="0" applyNumberFormat="1" applyFont="1" applyFill="1" applyBorder="1" applyAlignment="1">
      <alignment horizontal="right"/>
    </xf>
    <xf numFmtId="165" fontId="0" fillId="2" borderId="26" xfId="0" applyNumberFormat="1" applyFont="1" applyFill="1" applyBorder="1" applyAlignment="1">
      <alignment horizontal="right"/>
    </xf>
    <xf numFmtId="165" fontId="1" fillId="2" borderId="30" xfId="18" applyNumberFormat="1" applyFont="1" applyFill="1" applyBorder="1" applyAlignment="1">
      <alignment horizontal="right"/>
      <protection/>
    </xf>
    <xf numFmtId="165" fontId="1" fillId="2" borderId="7" xfId="18" applyNumberFormat="1" applyFont="1" applyFill="1" applyBorder="1" applyAlignment="1">
      <alignment horizontal="right"/>
      <protection/>
    </xf>
    <xf numFmtId="165" fontId="1" fillId="2" borderId="31" xfId="18" applyNumberFormat="1" applyFont="1" applyFill="1" applyBorder="1" applyAlignment="1">
      <alignment horizontal="right"/>
      <protection/>
    </xf>
    <xf numFmtId="165" fontId="0" fillId="2" borderId="13" xfId="18" applyNumberFormat="1" applyFont="1" applyFill="1" applyBorder="1" applyAlignment="1">
      <alignment horizontal="right"/>
      <protection/>
    </xf>
    <xf numFmtId="165" fontId="0" fillId="2" borderId="32" xfId="18" applyNumberFormat="1" applyFont="1" applyFill="1" applyBorder="1" applyAlignment="1">
      <alignment horizontal="right"/>
      <protection/>
    </xf>
    <xf numFmtId="165" fontId="1" fillId="2" borderId="13" xfId="18" applyNumberFormat="1" applyFont="1" applyFill="1" applyBorder="1" applyAlignment="1">
      <alignment horizontal="right"/>
      <protection/>
    </xf>
    <xf numFmtId="165" fontId="1" fillId="2" borderId="32" xfId="18" applyNumberFormat="1" applyFont="1" applyFill="1" applyBorder="1" applyAlignment="1">
      <alignment horizontal="right"/>
      <protection/>
    </xf>
    <xf numFmtId="165" fontId="0" fillId="2" borderId="15" xfId="18" applyNumberFormat="1" applyFont="1" applyFill="1" applyBorder="1" applyAlignment="1">
      <alignment horizontal="right"/>
      <protection/>
    </xf>
    <xf numFmtId="165" fontId="0" fillId="2" borderId="33" xfId="18" applyNumberFormat="1" applyFont="1" applyFill="1" applyBorder="1" applyAlignment="1">
      <alignment horizontal="right"/>
      <protection/>
    </xf>
    <xf numFmtId="165" fontId="0" fillId="2" borderId="13" xfId="0" applyNumberFormat="1" applyFont="1" applyFill="1" applyBorder="1" applyAlignment="1">
      <alignment horizontal="right" vertical="center"/>
    </xf>
    <xf numFmtId="165" fontId="1" fillId="2" borderId="30" xfId="18" applyNumberFormat="1" applyFont="1" applyFill="1" applyBorder="1" applyAlignment="1">
      <alignment horizontal="right" vertical="center"/>
      <protection/>
    </xf>
    <xf numFmtId="165" fontId="1" fillId="2" borderId="18" xfId="18" applyNumberFormat="1" applyFont="1" applyFill="1" applyBorder="1" applyAlignment="1">
      <alignment horizontal="right" vertical="center"/>
      <protection/>
    </xf>
    <xf numFmtId="165" fontId="0" fillId="2" borderId="30" xfId="18" applyNumberFormat="1" applyFont="1" applyFill="1" applyBorder="1" applyAlignment="1">
      <alignment horizontal="right" vertical="center"/>
      <protection/>
    </xf>
    <xf numFmtId="165" fontId="0" fillId="2" borderId="7" xfId="18" applyNumberFormat="1" applyFont="1" applyFill="1" applyBorder="1" applyAlignment="1">
      <alignment horizontal="right" vertical="center"/>
      <protection/>
    </xf>
    <xf numFmtId="165" fontId="0" fillId="2" borderId="18" xfId="18" applyNumberFormat="1" applyFont="1" applyFill="1" applyBorder="1" applyAlignment="1">
      <alignment horizontal="right" vertical="center"/>
      <protection/>
    </xf>
    <xf numFmtId="165" fontId="0" fillId="2" borderId="30" xfId="0" applyNumberFormat="1" applyFont="1" applyFill="1" applyBorder="1" applyAlignment="1">
      <alignment horizontal="right" vertical="center"/>
    </xf>
    <xf numFmtId="165" fontId="0" fillId="2" borderId="7" xfId="0" applyNumberFormat="1" applyFont="1" applyFill="1" applyBorder="1" applyAlignment="1">
      <alignment horizontal="right" vertical="center"/>
    </xf>
    <xf numFmtId="165" fontId="0" fillId="2" borderId="31" xfId="0" applyNumberFormat="1" applyFont="1" applyFill="1" applyBorder="1" applyAlignment="1">
      <alignment horizontal="right" vertical="center"/>
    </xf>
    <xf numFmtId="165" fontId="0" fillId="2" borderId="32" xfId="0" applyNumberFormat="1" applyFont="1" applyFill="1" applyBorder="1" applyAlignment="1">
      <alignment horizontal="right" vertical="center"/>
    </xf>
    <xf numFmtId="165" fontId="0" fillId="2" borderId="15" xfId="0" applyNumberFormat="1" applyFont="1" applyFill="1" applyBorder="1" applyAlignment="1">
      <alignment horizontal="right" vertical="center"/>
    </xf>
    <xf numFmtId="165" fontId="0" fillId="2" borderId="33" xfId="0" applyNumberFormat="1" applyFont="1" applyFill="1" applyBorder="1" applyAlignment="1">
      <alignment horizontal="right" vertical="center"/>
    </xf>
    <xf numFmtId="2" fontId="0" fillId="3" borderId="25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5" xfId="0" applyNumberFormat="1" applyFont="1" applyFill="1" applyBorder="1" applyAlignment="1">
      <alignment horizontal="center" vertical="center"/>
    </xf>
    <xf numFmtId="2" fontId="0" fillId="3" borderId="26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3" borderId="41" xfId="0" applyFont="1" applyFill="1" applyBorder="1" applyAlignment="1">
      <alignment horizontal="right" vertical="center"/>
    </xf>
    <xf numFmtId="2" fontId="3" fillId="3" borderId="29" xfId="0" applyNumberFormat="1" applyFont="1" applyFill="1" applyBorder="1" applyAlignment="1">
      <alignment horizontal="right" vertical="center"/>
    </xf>
    <xf numFmtId="2" fontId="3" fillId="3" borderId="35" xfId="0" applyNumberFormat="1" applyFont="1" applyFill="1" applyBorder="1" applyAlignment="1">
      <alignment horizontal="right" vertical="center"/>
    </xf>
    <xf numFmtId="2" fontId="3" fillId="3" borderId="13" xfId="0" applyNumberFormat="1" applyFont="1" applyFill="1" applyBorder="1" applyAlignment="1">
      <alignment horizontal="right" vertical="center"/>
    </xf>
    <xf numFmtId="2" fontId="3" fillId="3" borderId="32" xfId="0" applyNumberFormat="1" applyFont="1" applyFill="1" applyBorder="1" applyAlignment="1">
      <alignment horizontal="right" vertical="center"/>
    </xf>
    <xf numFmtId="2" fontId="0" fillId="3" borderId="13" xfId="0" applyNumberFormat="1" applyFont="1" applyFill="1" applyBorder="1" applyAlignment="1">
      <alignment horizontal="right" vertical="center"/>
    </xf>
    <xf numFmtId="2" fontId="0" fillId="3" borderId="30" xfId="0" applyNumberFormat="1" applyFont="1" applyFill="1" applyBorder="1" applyAlignment="1">
      <alignment horizontal="right" vertical="center"/>
    </xf>
    <xf numFmtId="2" fontId="0" fillId="3" borderId="32" xfId="0" applyNumberFormat="1" applyFont="1" applyFill="1" applyBorder="1" applyAlignment="1">
      <alignment horizontal="right" vertical="center"/>
    </xf>
    <xf numFmtId="2" fontId="0" fillId="3" borderId="42" xfId="0" applyNumberFormat="1" applyFont="1" applyFill="1" applyBorder="1" applyAlignment="1">
      <alignment horizontal="right" vertical="center"/>
    </xf>
    <xf numFmtId="2" fontId="0" fillId="3" borderId="36" xfId="0" applyNumberFormat="1" applyFont="1" applyFill="1" applyBorder="1" applyAlignment="1">
      <alignment horizontal="right" vertical="center"/>
    </xf>
    <xf numFmtId="2" fontId="0" fillId="3" borderId="7" xfId="0" applyNumberFormat="1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3" borderId="41" xfId="0" applyFont="1" applyFill="1" applyBorder="1" applyAlignment="1">
      <alignment horizontal="right" vertical="center"/>
    </xf>
    <xf numFmtId="2" fontId="3" fillId="3" borderId="43" xfId="0" applyNumberFormat="1" applyFont="1" applyFill="1" applyBorder="1" applyAlignment="1">
      <alignment horizontal="right" vertical="center"/>
    </xf>
    <xf numFmtId="2" fontId="3" fillId="3" borderId="20" xfId="0" applyNumberFormat="1" applyFont="1" applyFill="1" applyBorder="1" applyAlignment="1">
      <alignment horizontal="right" vertical="center"/>
    </xf>
    <xf numFmtId="2" fontId="3" fillId="3" borderId="30" xfId="0" applyNumberFormat="1" applyFont="1" applyFill="1" applyBorder="1" applyAlignment="1">
      <alignment horizontal="right" vertical="center"/>
    </xf>
    <xf numFmtId="2" fontId="0" fillId="3" borderId="8" xfId="0" applyNumberFormat="1" applyFont="1" applyFill="1" applyBorder="1" applyAlignment="1">
      <alignment horizontal="right" vertical="center"/>
    </xf>
    <xf numFmtId="2" fontId="0" fillId="3" borderId="29" xfId="0" applyNumberFormat="1" applyFont="1" applyFill="1" applyBorder="1" applyAlignment="1">
      <alignment horizontal="right" vertical="center"/>
    </xf>
    <xf numFmtId="2" fontId="0" fillId="3" borderId="35" xfId="0" applyNumberFormat="1" applyFont="1" applyFill="1" applyBorder="1" applyAlignment="1">
      <alignment horizontal="right" vertical="center"/>
    </xf>
    <xf numFmtId="2" fontId="3" fillId="3" borderId="42" xfId="0" applyNumberFormat="1" applyFont="1" applyFill="1" applyBorder="1" applyAlignment="1">
      <alignment horizontal="right" vertical="center"/>
    </xf>
    <xf numFmtId="2" fontId="3" fillId="3" borderId="36" xfId="0" applyNumberFormat="1" applyFont="1" applyFill="1" applyBorder="1" applyAlignment="1">
      <alignment horizontal="right" vertical="center"/>
    </xf>
    <xf numFmtId="2" fontId="0" fillId="3" borderId="15" xfId="0" applyNumberFormat="1" applyFont="1" applyFill="1" applyBorder="1" applyAlignment="1">
      <alignment horizontal="right" vertical="center"/>
    </xf>
    <xf numFmtId="2" fontId="0" fillId="3" borderId="37" xfId="0" applyNumberFormat="1" applyFont="1" applyFill="1" applyBorder="1" applyAlignment="1">
      <alignment horizontal="right" vertical="center"/>
    </xf>
    <xf numFmtId="2" fontId="0" fillId="3" borderId="3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2" fontId="1" fillId="3" borderId="30" xfId="18" applyNumberFormat="1" applyFont="1" applyFill="1" applyBorder="1" applyAlignment="1">
      <alignment horizontal="right" vertical="center"/>
      <protection/>
    </xf>
    <xf numFmtId="2" fontId="1" fillId="3" borderId="7" xfId="18" applyNumberFormat="1" applyFont="1" applyFill="1" applyBorder="1" applyAlignment="1">
      <alignment horizontal="right" vertical="center"/>
      <protection/>
    </xf>
    <xf numFmtId="2" fontId="1" fillId="3" borderId="31" xfId="18" applyNumberFormat="1" applyFont="1" applyFill="1" applyBorder="1" applyAlignment="1">
      <alignment horizontal="right" vertical="center"/>
      <protection/>
    </xf>
    <xf numFmtId="2" fontId="3" fillId="3" borderId="13" xfId="18" applyNumberFormat="1" applyFont="1" applyFill="1" applyBorder="1" applyAlignment="1">
      <alignment horizontal="right" vertical="center"/>
      <protection/>
    </xf>
    <xf numFmtId="2" fontId="3" fillId="3" borderId="32" xfId="18" applyNumberFormat="1" applyFont="1" applyFill="1" applyBorder="1" applyAlignment="1">
      <alignment horizontal="right" vertical="center"/>
      <protection/>
    </xf>
    <xf numFmtId="2" fontId="0" fillId="3" borderId="13" xfId="18" applyNumberFormat="1" applyFill="1" applyBorder="1" applyAlignment="1">
      <alignment horizontal="right" vertical="center"/>
      <protection/>
    </xf>
    <xf numFmtId="2" fontId="0" fillId="3" borderId="32" xfId="18" applyNumberFormat="1" applyFill="1" applyBorder="1" applyAlignment="1">
      <alignment horizontal="right" vertical="center"/>
      <protection/>
    </xf>
    <xf numFmtId="2" fontId="1" fillId="3" borderId="13" xfId="18" applyNumberFormat="1" applyFont="1" applyFill="1" applyBorder="1" applyAlignment="1">
      <alignment horizontal="right" vertical="center"/>
      <protection/>
    </xf>
    <xf numFmtId="2" fontId="1" fillId="3" borderId="32" xfId="18" applyNumberFormat="1" applyFont="1" applyFill="1" applyBorder="1" applyAlignment="1">
      <alignment horizontal="right" vertical="center"/>
      <protection/>
    </xf>
    <xf numFmtId="2" fontId="3" fillId="3" borderId="15" xfId="18" applyNumberFormat="1" applyFont="1" applyFill="1" applyBorder="1" applyAlignment="1">
      <alignment horizontal="right" vertical="center"/>
      <protection/>
    </xf>
    <xf numFmtId="2" fontId="3" fillId="3" borderId="33" xfId="18" applyNumberFormat="1" applyFont="1" applyFill="1" applyBorder="1" applyAlignment="1">
      <alignment horizontal="right" vertical="center"/>
      <protection/>
    </xf>
    <xf numFmtId="0" fontId="0" fillId="3" borderId="13" xfId="18" applyFont="1" applyFill="1" applyBorder="1" applyAlignment="1">
      <alignment vertical="center" wrapText="1"/>
      <protection/>
    </xf>
    <xf numFmtId="2" fontId="1" fillId="3" borderId="30" xfId="18" applyNumberFormat="1" applyFont="1" applyFill="1" applyBorder="1" applyAlignment="1">
      <alignment horizontal="right" vertical="center"/>
      <protection/>
    </xf>
    <xf numFmtId="2" fontId="1" fillId="3" borderId="7" xfId="18" applyNumberFormat="1" applyFont="1" applyFill="1" applyBorder="1" applyAlignment="1">
      <alignment horizontal="right" vertical="center"/>
      <protection/>
    </xf>
    <xf numFmtId="2" fontId="1" fillId="3" borderId="31" xfId="18" applyNumberFormat="1" applyFont="1" applyFill="1" applyBorder="1" applyAlignment="1">
      <alignment horizontal="right" vertical="center"/>
      <protection/>
    </xf>
    <xf numFmtId="2" fontId="0" fillId="3" borderId="13" xfId="18" applyNumberFormat="1" applyFont="1" applyFill="1" applyBorder="1" applyAlignment="1">
      <alignment horizontal="right" vertical="center"/>
      <protection/>
    </xf>
    <xf numFmtId="2" fontId="0" fillId="3" borderId="32" xfId="18" applyNumberFormat="1" applyFont="1" applyFill="1" applyBorder="1" applyAlignment="1">
      <alignment horizontal="right" vertical="center"/>
      <protection/>
    </xf>
    <xf numFmtId="2" fontId="0" fillId="3" borderId="15" xfId="18" applyNumberFormat="1" applyFont="1" applyFill="1" applyBorder="1" applyAlignment="1">
      <alignment horizontal="right" vertical="center"/>
      <protection/>
    </xf>
    <xf numFmtId="2" fontId="0" fillId="3" borderId="33" xfId="18" applyNumberFormat="1" applyFont="1" applyFill="1" applyBorder="1" applyAlignment="1">
      <alignment horizontal="right" vertical="center"/>
      <protection/>
    </xf>
    <xf numFmtId="0" fontId="0" fillId="3" borderId="2" xfId="18" applyFont="1" applyFill="1" applyBorder="1" applyAlignment="1">
      <alignment vertical="center" wrapText="1"/>
      <protection/>
    </xf>
    <xf numFmtId="0" fontId="0" fillId="2" borderId="18" xfId="18" applyFont="1" applyFill="1" applyBorder="1" applyAlignment="1">
      <alignment vertical="center" wrapText="1"/>
      <protection/>
    </xf>
    <xf numFmtId="0" fontId="0" fillId="2" borderId="13" xfId="18" applyFont="1" applyFill="1" applyBorder="1" applyAlignment="1">
      <alignment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wskaźniki logistyczne łańcuch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/>
  <dimension ref="A1:T44"/>
  <sheetViews>
    <sheetView tabSelected="1" workbookViewId="0" topLeftCell="A1">
      <selection activeCell="G17" sqref="G17"/>
    </sheetView>
  </sheetViews>
  <sheetFormatPr defaultColWidth="8.796875" defaultRowHeight="15"/>
  <sheetData>
    <row r="1" spans="1:20" ht="15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5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5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15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ht="15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 ht="15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0" ht="15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</row>
    <row r="9" spans="1:20" ht="15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15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ht="15.7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ht="15.7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ht="15.7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0" ht="15.7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15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ht="15.75">
      <c r="A16" s="101"/>
      <c r="B16" s="101"/>
      <c r="C16" s="101"/>
      <c r="D16" s="101"/>
      <c r="E16" s="101"/>
      <c r="F16" s="101"/>
      <c r="G16" s="101"/>
      <c r="H16" s="101" t="s">
        <v>109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ht="15.7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0" ht="15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0" ht="15.7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0" ht="15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0" ht="15.7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1:20" ht="15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0" ht="15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0" ht="15.7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ht="15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0" ht="15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1:20" ht="15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1:20" ht="15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0" ht="15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ht="15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20" ht="15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0" ht="15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1:20" ht="15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ht="15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ht="15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 ht="15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 ht="15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15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1:20" ht="15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1:20" ht="15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 ht="15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 ht="15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ht="15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 ht="15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N24"/>
  <sheetViews>
    <sheetView zoomScale="85" zoomScaleNormal="85" workbookViewId="0" topLeftCell="F1">
      <selection activeCell="C24" sqref="C24"/>
    </sheetView>
  </sheetViews>
  <sheetFormatPr defaultColWidth="8.796875" defaultRowHeight="15"/>
  <cols>
    <col min="1" max="1" width="4.5" style="86" customWidth="1"/>
    <col min="2" max="2" width="56.8984375" style="64" customWidth="1"/>
    <col min="3" max="14" width="9.69921875" style="179" customWidth="1"/>
    <col min="15" max="16384" width="9" style="27" customWidth="1"/>
  </cols>
  <sheetData>
    <row r="1" spans="1:14" ht="15.75">
      <c r="A1" s="26"/>
      <c r="B1" s="169"/>
      <c r="C1" s="180" t="s">
        <v>273</v>
      </c>
      <c r="D1" s="180" t="s">
        <v>274</v>
      </c>
      <c r="E1" s="180" t="s">
        <v>275</v>
      </c>
      <c r="F1" s="180" t="s">
        <v>276</v>
      </c>
      <c r="G1" s="180" t="s">
        <v>277</v>
      </c>
      <c r="H1" s="180" t="s">
        <v>278</v>
      </c>
      <c r="I1" s="180" t="s">
        <v>279</v>
      </c>
      <c r="J1" s="180" t="s">
        <v>280</v>
      </c>
      <c r="K1" s="180" t="s">
        <v>268</v>
      </c>
      <c r="L1" s="180" t="s">
        <v>269</v>
      </c>
      <c r="M1" s="180" t="s">
        <v>270</v>
      </c>
      <c r="N1" s="181" t="s">
        <v>271</v>
      </c>
    </row>
    <row r="2" spans="1:14" s="29" customFormat="1" ht="47.25">
      <c r="A2" s="56" t="s">
        <v>331</v>
      </c>
      <c r="B2" s="28" t="s">
        <v>213</v>
      </c>
      <c r="C2" s="175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82"/>
    </row>
    <row r="3" spans="1:14" s="40" customFormat="1" ht="31.5">
      <c r="A3" s="57">
        <v>1</v>
      </c>
      <c r="B3" s="84" t="s">
        <v>214</v>
      </c>
      <c r="C3" s="177">
        <f>łańcuch2!C3</f>
        <v>0</v>
      </c>
      <c r="D3" s="177">
        <f>łańcuch2!D3</f>
        <v>0</v>
      </c>
      <c r="E3" s="177">
        <f>łańcuch2!E3</f>
        <v>0</v>
      </c>
      <c r="F3" s="177">
        <f>łańcuch2!F3</f>
        <v>0</v>
      </c>
      <c r="G3" s="177">
        <f>łańcuch2!G3</f>
        <v>0</v>
      </c>
      <c r="H3" s="177">
        <f>łańcuch2!H3</f>
        <v>0</v>
      </c>
      <c r="I3" s="177">
        <f>łańcuch2!I3</f>
        <v>0</v>
      </c>
      <c r="J3" s="177">
        <f>łańcuch2!J3</f>
        <v>0</v>
      </c>
      <c r="K3" s="177">
        <f>łańcuch2!K3</f>
        <v>0</v>
      </c>
      <c r="L3" s="177">
        <f>łańcuch2!L3</f>
        <v>0</v>
      </c>
      <c r="M3" s="177">
        <f>łańcuch2!M3</f>
        <v>0</v>
      </c>
      <c r="N3" s="183">
        <f>łańcuch2!N3</f>
        <v>0</v>
      </c>
    </row>
    <row r="4" spans="1:14" s="34" customFormat="1" ht="51.75" customHeight="1">
      <c r="A4" s="31">
        <v>2</v>
      </c>
      <c r="B4" s="59" t="s">
        <v>215</v>
      </c>
      <c r="C4" s="177">
        <f>łańcuch2!C4/łańcuch2!C5</f>
        <v>0</v>
      </c>
      <c r="D4" s="177">
        <f>łańcuch2!D4/łańcuch2!D5</f>
        <v>0</v>
      </c>
      <c r="E4" s="177">
        <f>łańcuch2!E4/łańcuch2!E5</f>
        <v>0</v>
      </c>
      <c r="F4" s="177">
        <f>łańcuch2!F4/łańcuch2!F5</f>
        <v>0</v>
      </c>
      <c r="G4" s="177">
        <f>łańcuch2!G4/łańcuch2!G5</f>
        <v>0</v>
      </c>
      <c r="H4" s="177">
        <f>łańcuch2!H4/łańcuch2!H5</f>
        <v>0</v>
      </c>
      <c r="I4" s="177">
        <f>łańcuch2!I4/łańcuch2!I5</f>
        <v>0</v>
      </c>
      <c r="J4" s="177">
        <f>łańcuch2!J4/łańcuch2!J5</f>
        <v>0</v>
      </c>
      <c r="K4" s="177">
        <f>łańcuch2!K4/łańcuch2!K5</f>
        <v>0</v>
      </c>
      <c r="L4" s="177">
        <f>łańcuch2!L4/łańcuch2!L5</f>
        <v>0</v>
      </c>
      <c r="M4" s="177">
        <f>łańcuch2!M4/łańcuch2!M5</f>
        <v>0</v>
      </c>
      <c r="N4" s="183">
        <f>łańcuch2!N4/łańcuch2!N5</f>
        <v>0</v>
      </c>
    </row>
    <row r="5" spans="1:14" s="40" customFormat="1" ht="47.25">
      <c r="A5" s="57">
        <v>3</v>
      </c>
      <c r="B5" s="170" t="s">
        <v>216</v>
      </c>
      <c r="C5" s="178">
        <f>łańcuch2!C6/łańcuch2!C7</f>
        <v>0</v>
      </c>
      <c r="D5" s="178">
        <f>łańcuch2!D6/łańcuch2!D7</f>
        <v>0</v>
      </c>
      <c r="E5" s="178">
        <f>łańcuch2!E6/łańcuch2!E7</f>
        <v>0</v>
      </c>
      <c r="F5" s="178">
        <f>łańcuch2!F6/łańcuch2!F7</f>
        <v>0</v>
      </c>
      <c r="G5" s="178">
        <f>łańcuch2!G6/łańcuch2!G7</f>
        <v>0</v>
      </c>
      <c r="H5" s="178">
        <f>łańcuch2!H6/łańcuch2!H7</f>
        <v>0</v>
      </c>
      <c r="I5" s="178">
        <f>łańcuch2!I6/łańcuch2!I7</f>
        <v>0</v>
      </c>
      <c r="J5" s="178">
        <f>łańcuch2!J6/łańcuch2!J7</f>
        <v>0</v>
      </c>
      <c r="K5" s="178">
        <f>łańcuch2!K6/łańcuch2!K7</f>
        <v>0</v>
      </c>
      <c r="L5" s="178">
        <f>łańcuch2!L6/łańcuch2!L7</f>
        <v>0</v>
      </c>
      <c r="M5" s="178">
        <f>łańcuch2!M6/łańcuch2!M7</f>
        <v>0</v>
      </c>
      <c r="N5" s="184">
        <f>łańcuch2!N6/łańcuch2!N7</f>
        <v>0</v>
      </c>
    </row>
    <row r="6" spans="1:14" ht="63">
      <c r="A6" s="57">
        <v>4</v>
      </c>
      <c r="B6" s="171" t="s">
        <v>217</v>
      </c>
      <c r="C6" s="177">
        <f>łańcuch2!C8/łańcuch2!C9</f>
        <v>0</v>
      </c>
      <c r="D6" s="177">
        <f>łańcuch2!D8/łańcuch2!D9</f>
        <v>0</v>
      </c>
      <c r="E6" s="177">
        <f>łańcuch2!E8/łańcuch2!E9</f>
        <v>0</v>
      </c>
      <c r="F6" s="177">
        <f>łańcuch2!F8/łańcuch2!F9</f>
        <v>0</v>
      </c>
      <c r="G6" s="177">
        <f>łańcuch2!G8/łańcuch2!G9</f>
        <v>0</v>
      </c>
      <c r="H6" s="177">
        <f>łańcuch2!H8/łańcuch2!H9</f>
        <v>0</v>
      </c>
      <c r="I6" s="177">
        <f>łańcuch2!I8/łańcuch2!I9</f>
        <v>0</v>
      </c>
      <c r="J6" s="177">
        <f>łańcuch2!J8/łańcuch2!J9</f>
        <v>0</v>
      </c>
      <c r="K6" s="177">
        <f>łańcuch2!K8/łańcuch2!K9</f>
        <v>0</v>
      </c>
      <c r="L6" s="177">
        <f>łańcuch2!L8/łańcuch2!L9</f>
        <v>0</v>
      </c>
      <c r="M6" s="177">
        <f>łańcuch2!M8/łańcuch2!M9</f>
        <v>0</v>
      </c>
      <c r="N6" s="183">
        <f>łańcuch2!N8/łańcuch2!N9</f>
        <v>0</v>
      </c>
    </row>
    <row r="7" spans="1:14" s="40" customFormat="1" ht="63">
      <c r="A7" s="31">
        <v>5</v>
      </c>
      <c r="B7" s="172" t="s">
        <v>218</v>
      </c>
      <c r="C7" s="178">
        <f>łańcuch2!C10/łańcuch2!C11</f>
        <v>0</v>
      </c>
      <c r="D7" s="178">
        <f>łańcuch2!D10/łańcuch2!D11</f>
        <v>0</v>
      </c>
      <c r="E7" s="178">
        <f>łańcuch2!E10/łańcuch2!E11</f>
        <v>0</v>
      </c>
      <c r="F7" s="178">
        <f>łańcuch2!F10/łańcuch2!F11</f>
        <v>0</v>
      </c>
      <c r="G7" s="178">
        <f>łańcuch2!G10/łańcuch2!G11</f>
        <v>0</v>
      </c>
      <c r="H7" s="178">
        <f>łańcuch2!H10/łańcuch2!H11</f>
        <v>0</v>
      </c>
      <c r="I7" s="178">
        <f>łańcuch2!I10/łańcuch2!I11</f>
        <v>0</v>
      </c>
      <c r="J7" s="178">
        <f>łańcuch2!J10/łańcuch2!J11</f>
        <v>0</v>
      </c>
      <c r="K7" s="178">
        <f>łańcuch2!K10/łańcuch2!K11</f>
        <v>0</v>
      </c>
      <c r="L7" s="178">
        <f>łańcuch2!L10/łańcuch2!L11</f>
        <v>0</v>
      </c>
      <c r="M7" s="178">
        <f>łańcuch2!M10/łańcuch2!M11</f>
        <v>0</v>
      </c>
      <c r="N7" s="184">
        <f>łańcuch2!N10/łańcuch2!N11</f>
        <v>0</v>
      </c>
    </row>
    <row r="8" spans="1:14" s="29" customFormat="1" ht="47.25">
      <c r="A8" s="56" t="s">
        <v>331</v>
      </c>
      <c r="B8" s="28" t="s">
        <v>219</v>
      </c>
      <c r="C8" s="175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82"/>
    </row>
    <row r="9" spans="1:14" s="40" customFormat="1" ht="47.25">
      <c r="A9" s="57">
        <v>1</v>
      </c>
      <c r="B9" s="170" t="s">
        <v>220</v>
      </c>
      <c r="C9" s="178">
        <f>łańcuch2!C13/łańcuch2!C14</f>
        <v>28500</v>
      </c>
      <c r="D9" s="178">
        <f>łańcuch2!D13/łańcuch2!D14</f>
        <v>25120</v>
      </c>
      <c r="E9" s="178">
        <f>łańcuch2!E13/łańcuch2!E14</f>
        <v>31000</v>
      </c>
      <c r="F9" s="178">
        <f>łańcuch2!F13/łańcuch2!F14</f>
        <v>24500</v>
      </c>
      <c r="G9" s="178">
        <f>łańcuch2!G13/łańcuch2!G14</f>
        <v>24500</v>
      </c>
      <c r="H9" s="178">
        <f>łańcuch2!H13/łańcuch2!H14</f>
        <v>24500</v>
      </c>
      <c r="I9" s="178">
        <f>łańcuch2!I13/łańcuch2!I14</f>
        <v>24500</v>
      </c>
      <c r="J9" s="178">
        <f>łańcuch2!J13/łańcuch2!J14</f>
        <v>24500</v>
      </c>
      <c r="K9" s="178">
        <f>łańcuch2!K13/łańcuch2!K14</f>
        <v>24500</v>
      </c>
      <c r="L9" s="178">
        <f>łańcuch2!L13/łańcuch2!L14</f>
        <v>24500</v>
      </c>
      <c r="M9" s="178">
        <f>łańcuch2!M13/łańcuch2!M14</f>
        <v>24500</v>
      </c>
      <c r="N9" s="184">
        <f>łańcuch2!N13/łańcuch2!N14</f>
        <v>24500</v>
      </c>
    </row>
    <row r="10" spans="1:14" ht="63">
      <c r="A10" s="31">
        <v>2</v>
      </c>
      <c r="B10" s="171" t="s">
        <v>221</v>
      </c>
      <c r="C10" s="177">
        <f>łańcuch2!C15/łańcuch2!C16</f>
        <v>1.202407725889668</v>
      </c>
      <c r="D10" s="177">
        <f>łańcuch2!D15/łańcuch2!D16</f>
        <v>1.1645627376425856</v>
      </c>
      <c r="E10" s="177">
        <f>łańcuch2!E15/łańcuch2!E16</f>
        <v>0.09718137073769159</v>
      </c>
      <c r="F10" s="177">
        <f>łańcuch2!F15/łańcuch2!F16</f>
        <v>1.0150375939849625</v>
      </c>
      <c r="G10" s="177">
        <f>łańcuch2!G15/łańcuch2!G16</f>
        <v>10.161240310077519</v>
      </c>
      <c r="H10" s="177">
        <f>łańcuch2!H15/łańcuch2!H16</f>
        <v>0.832572298325723</v>
      </c>
      <c r="I10" s="177">
        <f>łańcuch2!I15/łańcuch2!I16</f>
        <v>0.8328262853665956</v>
      </c>
      <c r="J10" s="177">
        <f>łańcuch2!J15/łańcuch2!J16</f>
        <v>0.6538746059385208</v>
      </c>
      <c r="K10" s="177">
        <f>łańcuch2!K15/łańcuch2!K16</f>
        <v>0.6538746059385208</v>
      </c>
      <c r="L10" s="177">
        <f>łańcuch2!L15/łańcuch2!L16</f>
        <v>0.6538746059385208</v>
      </c>
      <c r="M10" s="177">
        <f>łańcuch2!M15/łańcuch2!M16</f>
        <v>0.6538746059385208</v>
      </c>
      <c r="N10" s="183">
        <f>łańcuch2!N15/łańcuch2!N16</f>
        <v>0.6538746059385208</v>
      </c>
    </row>
    <row r="11" spans="1:14" s="40" customFormat="1" ht="47.25">
      <c r="A11" s="58">
        <v>3</v>
      </c>
      <c r="B11" s="172" t="s">
        <v>222</v>
      </c>
      <c r="C11" s="178">
        <f>łańcuch2!C17/łańcuch2!C18</f>
        <v>0</v>
      </c>
      <c r="D11" s="178">
        <f>łańcuch2!D17/łańcuch2!D18</f>
        <v>0</v>
      </c>
      <c r="E11" s="178">
        <f>łańcuch2!E17/łańcuch2!E18</f>
        <v>0</v>
      </c>
      <c r="F11" s="178">
        <f>łańcuch2!F17/łańcuch2!F18</f>
        <v>0</v>
      </c>
      <c r="G11" s="178">
        <f>łańcuch2!G17/łańcuch2!G18</f>
        <v>0</v>
      </c>
      <c r="H11" s="178">
        <f>łańcuch2!H17/łańcuch2!H18</f>
        <v>0</v>
      </c>
      <c r="I11" s="178">
        <f>łańcuch2!I17/łańcuch2!I18</f>
        <v>0</v>
      </c>
      <c r="J11" s="178">
        <f>łańcuch2!J17/łańcuch2!J18</f>
        <v>0</v>
      </c>
      <c r="K11" s="178">
        <f>łańcuch2!K17/łańcuch2!K18</f>
        <v>0</v>
      </c>
      <c r="L11" s="178">
        <f>łańcuch2!L17/łańcuch2!L18</f>
        <v>0</v>
      </c>
      <c r="M11" s="178">
        <f>łańcuch2!M17/łańcuch2!M18</f>
        <v>0</v>
      </c>
      <c r="N11" s="184">
        <f>łańcuch2!N17/łańcuch2!N18</f>
        <v>0</v>
      </c>
    </row>
    <row r="12" spans="1:14" s="29" customFormat="1" ht="31.5">
      <c r="A12" s="56" t="s">
        <v>332</v>
      </c>
      <c r="B12" s="28" t="s">
        <v>223</v>
      </c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82"/>
    </row>
    <row r="13" spans="1:14" s="34" customFormat="1" ht="31.5">
      <c r="A13" s="30">
        <v>1</v>
      </c>
      <c r="B13" s="170" t="s">
        <v>224</v>
      </c>
      <c r="C13" s="178">
        <f>łańcuch2!C20/łańcuch2!C21</f>
        <v>2311.4285714285697</v>
      </c>
      <c r="D13" s="178">
        <f>łańcuch2!D20/łańcuch2!D21</f>
        <v>5501.071428571429</v>
      </c>
      <c r="E13" s="178">
        <f>łańcuch2!E20/łańcuch2!E21</f>
        <v>5482.8571428571395</v>
      </c>
      <c r="F13" s="178">
        <f>łańcuch2!F20/łańcuch2!F21</f>
        <v>2311.4285714285697</v>
      </c>
      <c r="G13" s="178">
        <f>łańcuch2!G20/łańcuch2!G21</f>
        <v>4102.8571428571395</v>
      </c>
      <c r="H13" s="178">
        <f>łańcuch2!H20/łańcuch2!H21</f>
        <v>4102.8571428571395</v>
      </c>
      <c r="I13" s="178">
        <f>łańcuch2!I20/łańcuch2!I21</f>
        <v>4102.8571428571395</v>
      </c>
      <c r="J13" s="178">
        <f>łańcuch2!J20/łańcuch2!J21</f>
        <v>4102.8571428571395</v>
      </c>
      <c r="K13" s="178">
        <f>łańcuch2!K20/łańcuch2!K21</f>
        <v>4102.8571428571395</v>
      </c>
      <c r="L13" s="178">
        <f>łańcuch2!L20/łańcuch2!L21</f>
        <v>4102.8571428571395</v>
      </c>
      <c r="M13" s="178">
        <f>łańcuch2!M20/łańcuch2!M21</f>
        <v>4102.8571428571395</v>
      </c>
      <c r="N13" s="184">
        <f>łańcuch2!N20/łańcuch2!N21</f>
        <v>4102.8571428571395</v>
      </c>
    </row>
    <row r="14" spans="1:14" s="34" customFormat="1" ht="15.75">
      <c r="A14" s="31">
        <v>2</v>
      </c>
      <c r="B14" s="170" t="s">
        <v>225</v>
      </c>
      <c r="C14" s="178">
        <f>łańcuch2!C22/łańcuch2!C23</f>
        <v>0</v>
      </c>
      <c r="D14" s="178">
        <f>łańcuch2!D22/łańcuch2!D23</f>
        <v>0</v>
      </c>
      <c r="E14" s="178">
        <f>łańcuch2!E22/łańcuch2!E23</f>
        <v>0</v>
      </c>
      <c r="F14" s="178">
        <f>łańcuch2!F22/łańcuch2!F23</f>
        <v>0</v>
      </c>
      <c r="G14" s="178">
        <f>łańcuch2!G22/łańcuch2!G23</f>
        <v>0</v>
      </c>
      <c r="H14" s="178">
        <f>łańcuch2!H22/łańcuch2!H23</f>
        <v>0</v>
      </c>
      <c r="I14" s="178">
        <f>łańcuch2!I22/łańcuch2!I23</f>
        <v>0</v>
      </c>
      <c r="J14" s="178">
        <f>łańcuch2!J22/łańcuch2!J23</f>
        <v>0</v>
      </c>
      <c r="K14" s="178">
        <f>łańcuch2!K22/łańcuch2!K23</f>
        <v>0</v>
      </c>
      <c r="L14" s="178">
        <f>łańcuch2!L22/łańcuch2!L23</f>
        <v>0</v>
      </c>
      <c r="M14" s="178">
        <f>łańcuch2!M22/łańcuch2!M23</f>
        <v>0</v>
      </c>
      <c r="N14" s="184">
        <f>łańcuch2!N22/łańcuch2!N23</f>
        <v>0</v>
      </c>
    </row>
    <row r="15" spans="1:14" s="40" customFormat="1" ht="31.5">
      <c r="A15" s="58">
        <v>3</v>
      </c>
      <c r="B15" s="170" t="s">
        <v>226</v>
      </c>
      <c r="C15" s="178">
        <f>łańcuch2!C24/łańcuch2!C25</f>
        <v>29684</v>
      </c>
      <c r="D15" s="178">
        <f>łańcuch2!D24/łańcuch2!D25</f>
        <v>28345.375</v>
      </c>
      <c r="E15" s="178">
        <f>łańcuch2!E24/łańcuch2!E25</f>
        <v>31447</v>
      </c>
      <c r="F15" s="178">
        <f>łańcuch2!F24/łańcuch2!F25</f>
        <v>24684</v>
      </c>
      <c r="G15" s="178">
        <f>łańcuch2!G24/łańcuch2!G25</f>
        <v>34751</v>
      </c>
      <c r="H15" s="178">
        <f>łańcuch2!H24/łańcuch2!H25</f>
        <v>34751</v>
      </c>
      <c r="I15" s="178">
        <f>łańcuch2!I24/łańcuch2!I25</f>
        <v>34751</v>
      </c>
      <c r="J15" s="178">
        <f>łańcuch2!J24/łańcuch2!J25</f>
        <v>34751</v>
      </c>
      <c r="K15" s="178">
        <f>łańcuch2!K24/łańcuch2!K25</f>
        <v>34751</v>
      </c>
      <c r="L15" s="178">
        <f>łańcuch2!L24/łańcuch2!L25</f>
        <v>34751</v>
      </c>
      <c r="M15" s="178">
        <f>łańcuch2!M24/łańcuch2!M25</f>
        <v>34751</v>
      </c>
      <c r="N15" s="184">
        <f>łańcuch2!N24/łańcuch2!N25</f>
        <v>34751</v>
      </c>
    </row>
    <row r="16" spans="1:14" ht="31.5">
      <c r="A16" s="74">
        <v>4</v>
      </c>
      <c r="B16" s="171" t="s">
        <v>227</v>
      </c>
      <c r="C16" s="177">
        <f>łańcuch2!C26/łańcuch2!C27</f>
        <v>0</v>
      </c>
      <c r="D16" s="177">
        <f>łańcuch2!D26/łańcuch2!D27</f>
        <v>0</v>
      </c>
      <c r="E16" s="177">
        <f>łańcuch2!E26/łańcuch2!E27</f>
        <v>0</v>
      </c>
      <c r="F16" s="177">
        <f>łańcuch2!F26/łańcuch2!F27</f>
        <v>0</v>
      </c>
      <c r="G16" s="177">
        <f>łańcuch2!G26/łańcuch2!G27</f>
        <v>0</v>
      </c>
      <c r="H16" s="177">
        <f>łańcuch2!H26/łańcuch2!H27</f>
        <v>0</v>
      </c>
      <c r="I16" s="177">
        <f>łańcuch2!I26/łańcuch2!I27</f>
        <v>0</v>
      </c>
      <c r="J16" s="177">
        <f>łańcuch2!J26/łańcuch2!J27</f>
        <v>0</v>
      </c>
      <c r="K16" s="177">
        <f>łańcuch2!K26/łańcuch2!K27</f>
        <v>0</v>
      </c>
      <c r="L16" s="177">
        <f>łańcuch2!L26/łańcuch2!L27</f>
        <v>0</v>
      </c>
      <c r="M16" s="177">
        <f>łańcuch2!M26/łańcuch2!M27</f>
        <v>0</v>
      </c>
      <c r="N16" s="183">
        <f>łańcuch2!N26/łańcuch2!N27</f>
        <v>0</v>
      </c>
    </row>
    <row r="17" spans="1:14" s="40" customFormat="1" ht="31.5">
      <c r="A17" s="31">
        <v>5</v>
      </c>
      <c r="B17" s="172" t="s">
        <v>228</v>
      </c>
      <c r="C17" s="178">
        <f>łańcuch2!C28/łańcuch2!C29</f>
        <v>0</v>
      </c>
      <c r="D17" s="178">
        <f>łańcuch2!D28/łańcuch2!D29</f>
        <v>0</v>
      </c>
      <c r="E17" s="178">
        <f>łańcuch2!E28/łańcuch2!E29</f>
        <v>0</v>
      </c>
      <c r="F17" s="178">
        <f>łańcuch2!F28/łańcuch2!F29</f>
        <v>0</v>
      </c>
      <c r="G17" s="178">
        <f>łańcuch2!G28/łańcuch2!G29</f>
        <v>0</v>
      </c>
      <c r="H17" s="178">
        <f>łańcuch2!H28/łańcuch2!H29</f>
        <v>0</v>
      </c>
      <c r="I17" s="178">
        <f>łańcuch2!I28/łańcuch2!I29</f>
        <v>0</v>
      </c>
      <c r="J17" s="178">
        <f>łańcuch2!J28/łańcuch2!J29</f>
        <v>0</v>
      </c>
      <c r="K17" s="178">
        <f>łańcuch2!K28/łańcuch2!K29</f>
        <v>0</v>
      </c>
      <c r="L17" s="178">
        <f>łańcuch2!L28/łańcuch2!L29</f>
        <v>0</v>
      </c>
      <c r="M17" s="178">
        <f>łańcuch2!M28/łańcuch2!M29</f>
        <v>0</v>
      </c>
      <c r="N17" s="184">
        <f>łańcuch2!N28/łańcuch2!N29</f>
        <v>0</v>
      </c>
    </row>
    <row r="18" spans="1:14" s="29" customFormat="1" ht="47.25">
      <c r="A18" s="56" t="s">
        <v>333</v>
      </c>
      <c r="B18" s="28" t="s">
        <v>229</v>
      </c>
      <c r="C18" s="17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82"/>
    </row>
    <row r="19" spans="1:14" s="40" customFormat="1" ht="31.5">
      <c r="A19" s="57">
        <v>1</v>
      </c>
      <c r="B19" s="84" t="s">
        <v>230</v>
      </c>
      <c r="C19" s="178">
        <f>łańcuch2!C31/łańcuch2!C32</f>
        <v>29768.85714285714</v>
      </c>
      <c r="D19" s="178">
        <f>łańcuch2!D31/łańcuch2!D32</f>
        <v>28349.89285714286</v>
      </c>
      <c r="E19" s="178">
        <f>łańcuch2!E31/łańcuch2!E32</f>
        <v>31451.714285714286</v>
      </c>
      <c r="F19" s="178">
        <f>łańcuch2!F31/łańcuch2!F32</f>
        <v>24768.85714285714</v>
      </c>
      <c r="G19" s="178">
        <f>łańcuch2!G31/łańcuch2!G32</f>
        <v>34689.71428571428</v>
      </c>
      <c r="H19" s="178">
        <f>łańcuch2!H31/łańcuch2!H32</f>
        <v>34689.71428571428</v>
      </c>
      <c r="I19" s="178">
        <f>łańcuch2!I31/łańcuch2!I32</f>
        <v>34689.71428571428</v>
      </c>
      <c r="J19" s="178">
        <f>łańcuch2!J31/łańcuch2!J32</f>
        <v>34689.71428571428</v>
      </c>
      <c r="K19" s="178">
        <f>łańcuch2!K31/łańcuch2!K32</f>
        <v>34689.71428571428</v>
      </c>
      <c r="L19" s="178">
        <f>łańcuch2!L31/łańcuch2!L32</f>
        <v>34689.71428571428</v>
      </c>
      <c r="M19" s="178">
        <f>łańcuch2!M31/łańcuch2!M32</f>
        <v>34689.71428571428</v>
      </c>
      <c r="N19" s="184">
        <f>łańcuch2!N31/łańcuch2!N32</f>
        <v>34689.71428571428</v>
      </c>
    </row>
    <row r="20" spans="1:14" s="40" customFormat="1" ht="31.5">
      <c r="A20" s="31">
        <v>2</v>
      </c>
      <c r="B20" s="170" t="s">
        <v>231</v>
      </c>
      <c r="C20" s="178">
        <f>łańcuch2!C33/łańcuch2!C34</f>
        <v>0</v>
      </c>
      <c r="D20" s="178">
        <f>łańcuch2!D33/łańcuch2!D34</f>
        <v>0</v>
      </c>
      <c r="E20" s="178">
        <f>łańcuch2!E33/łańcuch2!E34</f>
        <v>0</v>
      </c>
      <c r="F20" s="178">
        <f>łańcuch2!F33/łańcuch2!F34</f>
        <v>0</v>
      </c>
      <c r="G20" s="178">
        <f>łańcuch2!G33/łańcuch2!G34</f>
        <v>0</v>
      </c>
      <c r="H20" s="178">
        <f>łańcuch2!H33/łańcuch2!H34</f>
        <v>0</v>
      </c>
      <c r="I20" s="178">
        <f>łańcuch2!I33/łańcuch2!I34</f>
        <v>0</v>
      </c>
      <c r="J20" s="178">
        <f>łańcuch2!J33/łańcuch2!J34</f>
        <v>0</v>
      </c>
      <c r="K20" s="178">
        <f>łańcuch2!K33/łańcuch2!K34</f>
        <v>0</v>
      </c>
      <c r="L20" s="178">
        <f>łańcuch2!L33/łańcuch2!L34</f>
        <v>0</v>
      </c>
      <c r="M20" s="178">
        <f>łańcuch2!M33/łańcuch2!M34</f>
        <v>0</v>
      </c>
      <c r="N20" s="184">
        <f>łańcuch2!N33/łańcuch2!N34</f>
        <v>0</v>
      </c>
    </row>
    <row r="21" spans="1:14" ht="31.5">
      <c r="A21" s="74">
        <v>3</v>
      </c>
      <c r="B21" s="171" t="s">
        <v>232</v>
      </c>
      <c r="C21" s="177">
        <f>łańcuch2!C35/łańcuch2!C36</f>
        <v>0</v>
      </c>
      <c r="D21" s="177">
        <f>łańcuch2!D35/łańcuch2!D36</f>
        <v>0</v>
      </c>
      <c r="E21" s="177">
        <f>łańcuch2!E35/łańcuch2!E36</f>
        <v>0</v>
      </c>
      <c r="F21" s="177">
        <f>łańcuch2!F35/łańcuch2!F36</f>
        <v>0</v>
      </c>
      <c r="G21" s="177">
        <f>łańcuch2!G35/łańcuch2!G36</f>
        <v>0</v>
      </c>
      <c r="H21" s="177">
        <f>łańcuch2!H35/łańcuch2!H36</f>
        <v>0</v>
      </c>
      <c r="I21" s="177">
        <f>łańcuch2!I35/łańcuch2!I36</f>
        <v>0</v>
      </c>
      <c r="J21" s="177">
        <f>łańcuch2!J35/łańcuch2!J36</f>
        <v>0</v>
      </c>
      <c r="K21" s="177">
        <f>łańcuch2!K35/łańcuch2!K36</f>
        <v>0</v>
      </c>
      <c r="L21" s="177">
        <f>łańcuch2!L35/łańcuch2!L36</f>
        <v>0</v>
      </c>
      <c r="M21" s="177">
        <f>łańcuch2!M35/łańcuch2!M36</f>
        <v>0</v>
      </c>
      <c r="N21" s="183">
        <f>łańcuch2!N35/łańcuch2!N36</f>
        <v>0</v>
      </c>
    </row>
    <row r="22" spans="1:14" s="40" customFormat="1" ht="31.5">
      <c r="A22" s="31">
        <v>4</v>
      </c>
      <c r="B22" s="173" t="s">
        <v>233</v>
      </c>
      <c r="C22" s="178">
        <f>łańcuch2!C37/łańcuch2!C38</f>
        <v>0</v>
      </c>
      <c r="D22" s="178">
        <f>łańcuch2!D37/łańcuch2!D38</f>
        <v>0</v>
      </c>
      <c r="E22" s="178">
        <f>łańcuch2!E37/łańcuch2!E38</f>
        <v>0</v>
      </c>
      <c r="F22" s="178">
        <f>łańcuch2!F37/łańcuch2!F38</f>
        <v>0</v>
      </c>
      <c r="G22" s="178">
        <f>łańcuch2!G37/łańcuch2!G38</f>
        <v>0</v>
      </c>
      <c r="H22" s="178">
        <f>łańcuch2!H37/łańcuch2!H38</f>
        <v>0</v>
      </c>
      <c r="I22" s="178">
        <f>łańcuch2!I37/łańcuch2!I38</f>
        <v>0</v>
      </c>
      <c r="J22" s="178">
        <f>łańcuch2!J37/łańcuch2!J38</f>
        <v>0</v>
      </c>
      <c r="K22" s="178">
        <f>łańcuch2!K37/łańcuch2!K38</f>
        <v>0</v>
      </c>
      <c r="L22" s="178">
        <f>łańcuch2!L37/łańcuch2!L38</f>
        <v>0</v>
      </c>
      <c r="M22" s="178">
        <f>łańcuch2!M37/łańcuch2!M38</f>
        <v>0</v>
      </c>
      <c r="N22" s="184">
        <f>łańcuch2!N37/łańcuch2!N38</f>
        <v>0</v>
      </c>
    </row>
    <row r="23" spans="1:14" ht="32.25" thickBot="1">
      <c r="A23" s="60">
        <v>5</v>
      </c>
      <c r="B23" s="171" t="s">
        <v>234</v>
      </c>
      <c r="C23" s="177">
        <f>łańcuch2!C39/łańcuch2!C40</f>
        <v>0</v>
      </c>
      <c r="D23" s="177">
        <f>łańcuch2!D39/łańcuch2!D40</f>
        <v>0</v>
      </c>
      <c r="E23" s="177">
        <f>łańcuch2!E39/łańcuch2!E40</f>
        <v>0</v>
      </c>
      <c r="F23" s="177">
        <f>łańcuch2!F39/łańcuch2!F40</f>
        <v>0</v>
      </c>
      <c r="G23" s="177">
        <f>łańcuch2!G39/łańcuch2!G40</f>
        <v>0</v>
      </c>
      <c r="H23" s="177">
        <f>łańcuch2!H39/łańcuch2!H40</f>
        <v>0</v>
      </c>
      <c r="I23" s="177">
        <f>łańcuch2!I39/łańcuch2!I40</f>
        <v>0</v>
      </c>
      <c r="J23" s="177">
        <f>łańcuch2!J39/łańcuch2!J40</f>
        <v>0</v>
      </c>
      <c r="K23" s="177">
        <f>łańcuch2!K39/łańcuch2!K40</f>
        <v>0</v>
      </c>
      <c r="L23" s="177">
        <f>łańcuch2!L39/łańcuch2!L40</f>
        <v>0</v>
      </c>
      <c r="M23" s="177">
        <f>łańcuch2!M39/łańcuch2!M40</f>
        <v>0</v>
      </c>
      <c r="N23" s="183">
        <f>łańcuch2!N39/łańcuch2!N40</f>
        <v>0</v>
      </c>
    </row>
    <row r="24" spans="1:14" s="39" customFormat="1" ht="16.5" thickBot="1">
      <c r="A24" s="85" t="s">
        <v>334</v>
      </c>
      <c r="B24" s="174" t="s">
        <v>272</v>
      </c>
      <c r="C24" s="185">
        <f>łańcuch2!C41+łańcuch2!C42-łańcuch2!C43</f>
        <v>-2</v>
      </c>
      <c r="D24" s="185">
        <f>łańcuch2!D41+łańcuch2!D42-łańcuch2!D43</f>
        <v>-1</v>
      </c>
      <c r="E24" s="185">
        <f>łańcuch2!E41+łańcuch2!E42-łańcuch2!E43</f>
        <v>0</v>
      </c>
      <c r="F24" s="185">
        <f>łańcuch2!F41+łańcuch2!F42-łańcuch2!F43</f>
        <v>4</v>
      </c>
      <c r="G24" s="185" t="e">
        <f>łańcuch2!G41+łańcuch2!G42-łańcuch2!G43</f>
        <v>#VALUE!</v>
      </c>
      <c r="H24" s="185" t="e">
        <f>łańcuch2!H41+łańcuch2!H42-łańcuch2!H43</f>
        <v>#VALUE!</v>
      </c>
      <c r="I24" s="185" t="e">
        <f>łańcuch2!I41+łańcuch2!I42-łańcuch2!I43</f>
        <v>#VALUE!</v>
      </c>
      <c r="J24" s="185" t="e">
        <f>łańcuch2!J41+łańcuch2!J42-łańcuch2!J43</f>
        <v>#VALUE!</v>
      </c>
      <c r="K24" s="185" t="e">
        <f>łańcuch2!K41+łańcuch2!K42-łańcuch2!K43</f>
        <v>#VALUE!</v>
      </c>
      <c r="L24" s="185" t="e">
        <f>łańcuch2!L41+łańcuch2!L42-łańcuch2!L43</f>
        <v>#VALUE!</v>
      </c>
      <c r="M24" s="185" t="e">
        <f>łańcuch2!M41+łańcuch2!M42-łańcuch2!M43</f>
        <v>#VALUE!</v>
      </c>
      <c r="N24" s="186" t="e">
        <f>łańcuch2!N41+łańcuch2!N42-łańcuch2!N43</f>
        <v>#VALUE!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N43"/>
  <sheetViews>
    <sheetView workbookViewId="0" topLeftCell="A20">
      <selection activeCell="C41" sqref="C41"/>
    </sheetView>
  </sheetViews>
  <sheetFormatPr defaultColWidth="8.796875" defaultRowHeight="15"/>
  <cols>
    <col min="1" max="1" width="4.5" style="86" customWidth="1"/>
    <col min="2" max="2" width="54.59765625" style="64" customWidth="1"/>
    <col min="3" max="10" width="8.09765625" style="27" bestFit="1" customWidth="1"/>
    <col min="11" max="14" width="9.09765625" style="27" bestFit="1" customWidth="1"/>
    <col min="15" max="16384" width="9" style="27" customWidth="1"/>
  </cols>
  <sheetData>
    <row r="1" spans="1:14" ht="15.75">
      <c r="A1" s="45"/>
      <c r="B1" s="87"/>
      <c r="C1" s="216" t="s">
        <v>273</v>
      </c>
      <c r="D1" s="216" t="s">
        <v>274</v>
      </c>
      <c r="E1" s="216" t="s">
        <v>275</v>
      </c>
      <c r="F1" s="216" t="s">
        <v>276</v>
      </c>
      <c r="G1" s="216" t="s">
        <v>277</v>
      </c>
      <c r="H1" s="216" t="s">
        <v>278</v>
      </c>
      <c r="I1" s="216" t="s">
        <v>279</v>
      </c>
      <c r="J1" s="216" t="s">
        <v>280</v>
      </c>
      <c r="K1" s="216" t="s">
        <v>268</v>
      </c>
      <c r="L1" s="216" t="s">
        <v>269</v>
      </c>
      <c r="M1" s="216" t="s">
        <v>270</v>
      </c>
      <c r="N1" s="217" t="s">
        <v>271</v>
      </c>
    </row>
    <row r="2" spans="1:14" s="29" customFormat="1" ht="47.25">
      <c r="A2" s="88" t="s">
        <v>331</v>
      </c>
      <c r="B2" s="48" t="s">
        <v>213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9"/>
    </row>
    <row r="3" spans="1:14" s="29" customFormat="1" ht="31.5">
      <c r="A3" s="53">
        <v>1</v>
      </c>
      <c r="B3" s="89" t="s">
        <v>214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 s="29" customFormat="1" ht="20.25" customHeight="1">
      <c r="A4" s="53">
        <v>2</v>
      </c>
      <c r="B4" s="90" t="s">
        <v>235</v>
      </c>
      <c r="C4" s="220">
        <v>0</v>
      </c>
      <c r="D4" s="220">
        <v>0</v>
      </c>
      <c r="E4" s="220">
        <v>0</v>
      </c>
      <c r="F4" s="220">
        <v>0</v>
      </c>
      <c r="G4" s="220">
        <v>0</v>
      </c>
      <c r="H4" s="220">
        <v>0</v>
      </c>
      <c r="I4" s="220">
        <v>0</v>
      </c>
      <c r="J4" s="220">
        <v>0</v>
      </c>
      <c r="K4" s="220">
        <v>0</v>
      </c>
      <c r="L4" s="220">
        <v>0</v>
      </c>
      <c r="M4" s="220">
        <v>0</v>
      </c>
      <c r="N4" s="221">
        <v>0</v>
      </c>
    </row>
    <row r="5" spans="1:14" s="34" customFormat="1" ht="15.75">
      <c r="A5" s="49"/>
      <c r="B5" s="90" t="s">
        <v>164</v>
      </c>
      <c r="C5" s="220">
        <v>1</v>
      </c>
      <c r="D5" s="220">
        <v>1</v>
      </c>
      <c r="E5" s="220">
        <v>1</v>
      </c>
      <c r="F5" s="220">
        <v>1</v>
      </c>
      <c r="G5" s="220">
        <v>1</v>
      </c>
      <c r="H5" s="220">
        <v>1</v>
      </c>
      <c r="I5" s="220">
        <v>1</v>
      </c>
      <c r="J5" s="220">
        <v>1</v>
      </c>
      <c r="K5" s="220">
        <v>1</v>
      </c>
      <c r="L5" s="220">
        <v>1</v>
      </c>
      <c r="M5" s="220">
        <v>1</v>
      </c>
      <c r="N5" s="221">
        <v>1</v>
      </c>
    </row>
    <row r="6" spans="1:14" s="40" customFormat="1" ht="31.5">
      <c r="A6" s="53">
        <v>3</v>
      </c>
      <c r="B6" s="50" t="s">
        <v>236</v>
      </c>
      <c r="C6" s="220">
        <v>0</v>
      </c>
      <c r="D6" s="220">
        <v>0</v>
      </c>
      <c r="E6" s="220">
        <v>0</v>
      </c>
      <c r="F6" s="220">
        <v>0</v>
      </c>
      <c r="G6" s="220">
        <v>0</v>
      </c>
      <c r="H6" s="220">
        <v>0</v>
      </c>
      <c r="I6" s="220">
        <v>0</v>
      </c>
      <c r="J6" s="220">
        <v>0</v>
      </c>
      <c r="K6" s="220">
        <v>0</v>
      </c>
      <c r="L6" s="220">
        <v>0</v>
      </c>
      <c r="M6" s="220">
        <v>0</v>
      </c>
      <c r="N6" s="221">
        <v>0</v>
      </c>
    </row>
    <row r="7" spans="1:14" s="40" customFormat="1" ht="15.75">
      <c r="A7" s="49"/>
      <c r="B7" s="52" t="s">
        <v>237</v>
      </c>
      <c r="C7" s="220">
        <v>1</v>
      </c>
      <c r="D7" s="220">
        <v>1</v>
      </c>
      <c r="E7" s="220">
        <v>1</v>
      </c>
      <c r="F7" s="220">
        <v>1</v>
      </c>
      <c r="G7" s="220">
        <v>1</v>
      </c>
      <c r="H7" s="220">
        <v>1</v>
      </c>
      <c r="I7" s="220">
        <v>1</v>
      </c>
      <c r="J7" s="220">
        <v>1</v>
      </c>
      <c r="K7" s="220">
        <v>1</v>
      </c>
      <c r="L7" s="220">
        <v>1</v>
      </c>
      <c r="M7" s="220">
        <v>1</v>
      </c>
      <c r="N7" s="221">
        <v>1</v>
      </c>
    </row>
    <row r="8" spans="1:14" ht="47.25">
      <c r="A8" s="53">
        <v>4</v>
      </c>
      <c r="B8" s="54" t="s">
        <v>238</v>
      </c>
      <c r="C8" s="220">
        <v>0</v>
      </c>
      <c r="D8" s="220">
        <v>0</v>
      </c>
      <c r="E8" s="220">
        <v>0</v>
      </c>
      <c r="F8" s="220">
        <v>0</v>
      </c>
      <c r="G8" s="220">
        <v>0</v>
      </c>
      <c r="H8" s="220">
        <v>0</v>
      </c>
      <c r="I8" s="220">
        <v>0</v>
      </c>
      <c r="J8" s="220">
        <v>0</v>
      </c>
      <c r="K8" s="220">
        <v>0</v>
      </c>
      <c r="L8" s="220">
        <v>0</v>
      </c>
      <c r="M8" s="220">
        <v>0</v>
      </c>
      <c r="N8" s="221">
        <v>0</v>
      </c>
    </row>
    <row r="9" spans="1:14" ht="31.5">
      <c r="A9" s="49"/>
      <c r="B9" s="54" t="s">
        <v>239</v>
      </c>
      <c r="C9" s="220">
        <v>1</v>
      </c>
      <c r="D9" s="220">
        <v>1</v>
      </c>
      <c r="E9" s="220">
        <v>1</v>
      </c>
      <c r="F9" s="220">
        <v>1</v>
      </c>
      <c r="G9" s="220">
        <v>1</v>
      </c>
      <c r="H9" s="220">
        <v>1</v>
      </c>
      <c r="I9" s="220">
        <v>1</v>
      </c>
      <c r="J9" s="220">
        <v>1</v>
      </c>
      <c r="K9" s="220">
        <v>1</v>
      </c>
      <c r="L9" s="220">
        <v>1</v>
      </c>
      <c r="M9" s="220">
        <v>1</v>
      </c>
      <c r="N9" s="221">
        <v>1</v>
      </c>
    </row>
    <row r="10" spans="1:14" s="40" customFormat="1" ht="47.25">
      <c r="A10" s="53">
        <v>5</v>
      </c>
      <c r="B10" s="52" t="s">
        <v>240</v>
      </c>
      <c r="C10" s="220">
        <v>0</v>
      </c>
      <c r="D10" s="220">
        <v>0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220">
        <v>0</v>
      </c>
      <c r="K10" s="220">
        <v>0</v>
      </c>
      <c r="L10" s="220">
        <v>0</v>
      </c>
      <c r="M10" s="220">
        <v>0</v>
      </c>
      <c r="N10" s="221">
        <v>0</v>
      </c>
    </row>
    <row r="11" spans="1:14" s="40" customFormat="1" ht="15.75">
      <c r="A11" s="49"/>
      <c r="B11" s="68" t="s">
        <v>237</v>
      </c>
      <c r="C11" s="220">
        <v>1</v>
      </c>
      <c r="D11" s="220">
        <v>1</v>
      </c>
      <c r="E11" s="220">
        <v>1</v>
      </c>
      <c r="F11" s="220">
        <v>1</v>
      </c>
      <c r="G11" s="220">
        <v>1</v>
      </c>
      <c r="H11" s="220">
        <v>1</v>
      </c>
      <c r="I11" s="220">
        <v>1</v>
      </c>
      <c r="J11" s="220">
        <v>1</v>
      </c>
      <c r="K11" s="220">
        <v>1</v>
      </c>
      <c r="L11" s="220">
        <v>1</v>
      </c>
      <c r="M11" s="220">
        <v>1</v>
      </c>
      <c r="N11" s="221">
        <v>1</v>
      </c>
    </row>
    <row r="12" spans="1:14" s="29" customFormat="1" ht="47.25">
      <c r="A12" s="88" t="s">
        <v>331</v>
      </c>
      <c r="B12" s="48" t="s">
        <v>219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3"/>
    </row>
    <row r="13" spans="1:14" s="40" customFormat="1" ht="31.5">
      <c r="A13" s="53">
        <v>1</v>
      </c>
      <c r="B13" s="50" t="s">
        <v>241</v>
      </c>
      <c r="C13" s="220">
        <v>28500</v>
      </c>
      <c r="D13" s="220">
        <v>25120</v>
      </c>
      <c r="E13" s="220">
        <v>31000</v>
      </c>
      <c r="F13" s="220">
        <v>24500</v>
      </c>
      <c r="G13" s="220">
        <v>24500</v>
      </c>
      <c r="H13" s="220">
        <v>24500</v>
      </c>
      <c r="I13" s="220">
        <v>24500</v>
      </c>
      <c r="J13" s="220">
        <v>24500</v>
      </c>
      <c r="K13" s="220">
        <v>24500</v>
      </c>
      <c r="L13" s="220">
        <v>24500</v>
      </c>
      <c r="M13" s="220">
        <v>24500</v>
      </c>
      <c r="N13" s="221">
        <v>24500</v>
      </c>
    </row>
    <row r="14" spans="1:14" s="40" customFormat="1" ht="15.75">
      <c r="A14" s="51"/>
      <c r="B14" s="52" t="s">
        <v>242</v>
      </c>
      <c r="C14" s="220">
        <f aca="true" t="shared" si="0" ref="C14:J14">C7</f>
        <v>1</v>
      </c>
      <c r="D14" s="220">
        <f t="shared" si="0"/>
        <v>1</v>
      </c>
      <c r="E14" s="220">
        <f t="shared" si="0"/>
        <v>1</v>
      </c>
      <c r="F14" s="220">
        <f t="shared" si="0"/>
        <v>1</v>
      </c>
      <c r="G14" s="220">
        <f t="shared" si="0"/>
        <v>1</v>
      </c>
      <c r="H14" s="220">
        <f t="shared" si="0"/>
        <v>1</v>
      </c>
      <c r="I14" s="220">
        <f t="shared" si="0"/>
        <v>1</v>
      </c>
      <c r="J14" s="220">
        <f t="shared" si="0"/>
        <v>1</v>
      </c>
      <c r="K14" s="220">
        <f>K7</f>
        <v>1</v>
      </c>
      <c r="L14" s="220">
        <f>L7</f>
        <v>1</v>
      </c>
      <c r="M14" s="220">
        <f>M7</f>
        <v>1</v>
      </c>
      <c r="N14" s="221">
        <f>N7</f>
        <v>1</v>
      </c>
    </row>
    <row r="15" spans="1:14" ht="31.5">
      <c r="A15" s="53">
        <v>2</v>
      </c>
      <c r="B15" s="54" t="s">
        <v>243</v>
      </c>
      <c r="C15" s="220">
        <v>54534</v>
      </c>
      <c r="D15" s="220">
        <v>7657</v>
      </c>
      <c r="E15" s="220">
        <v>6575</v>
      </c>
      <c r="F15" s="220">
        <v>675</v>
      </c>
      <c r="G15" s="220">
        <v>6554</v>
      </c>
      <c r="H15" s="220">
        <v>547</v>
      </c>
      <c r="I15" s="220">
        <v>5475</v>
      </c>
      <c r="J15" s="220">
        <v>57454</v>
      </c>
      <c r="K15" s="220">
        <v>57454</v>
      </c>
      <c r="L15" s="220">
        <v>57454</v>
      </c>
      <c r="M15" s="220">
        <v>57454</v>
      </c>
      <c r="N15" s="221">
        <v>57454</v>
      </c>
    </row>
    <row r="16" spans="1:14" ht="31.5">
      <c r="A16" s="49"/>
      <c r="B16" s="54" t="s">
        <v>244</v>
      </c>
      <c r="C16" s="220">
        <v>45354</v>
      </c>
      <c r="D16" s="220">
        <v>6575</v>
      </c>
      <c r="E16" s="220">
        <v>67657</v>
      </c>
      <c r="F16" s="220">
        <v>665</v>
      </c>
      <c r="G16" s="220">
        <v>645</v>
      </c>
      <c r="H16" s="220">
        <v>657</v>
      </c>
      <c r="I16" s="220">
        <v>6574</v>
      </c>
      <c r="J16" s="220">
        <v>87867</v>
      </c>
      <c r="K16" s="220">
        <v>87867</v>
      </c>
      <c r="L16" s="220">
        <v>87867</v>
      </c>
      <c r="M16" s="220">
        <v>87867</v>
      </c>
      <c r="N16" s="221">
        <v>87867</v>
      </c>
    </row>
    <row r="17" spans="1:14" s="40" customFormat="1" ht="47.25">
      <c r="A17" s="53">
        <v>3</v>
      </c>
      <c r="B17" s="52" t="s">
        <v>245</v>
      </c>
      <c r="C17" s="220">
        <v>0</v>
      </c>
      <c r="D17" s="220">
        <v>0</v>
      </c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1">
        <v>0</v>
      </c>
    </row>
    <row r="18" spans="1:14" s="40" customFormat="1" ht="15.75">
      <c r="A18" s="49"/>
      <c r="B18" s="68" t="s">
        <v>242</v>
      </c>
      <c r="C18" s="220">
        <v>1</v>
      </c>
      <c r="D18" s="220">
        <v>1</v>
      </c>
      <c r="E18" s="220">
        <v>1</v>
      </c>
      <c r="F18" s="220">
        <v>1</v>
      </c>
      <c r="G18" s="220">
        <v>1</v>
      </c>
      <c r="H18" s="220">
        <v>1</v>
      </c>
      <c r="I18" s="220">
        <v>1</v>
      </c>
      <c r="J18" s="220">
        <v>1</v>
      </c>
      <c r="K18" s="220">
        <v>1</v>
      </c>
      <c r="L18" s="220">
        <v>1</v>
      </c>
      <c r="M18" s="220">
        <v>1</v>
      </c>
      <c r="N18" s="221">
        <v>1</v>
      </c>
    </row>
    <row r="19" spans="1:14" s="29" customFormat="1" ht="47.25">
      <c r="A19" s="47" t="s">
        <v>332</v>
      </c>
      <c r="B19" s="48" t="s">
        <v>223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3"/>
    </row>
    <row r="20" spans="1:14" s="29" customFormat="1" ht="15.75">
      <c r="A20" s="53">
        <v>1</v>
      </c>
      <c r="B20" s="50" t="s">
        <v>246</v>
      </c>
      <c r="C20" s="220">
        <v>231.142857142857</v>
      </c>
      <c r="D20" s="220">
        <v>550.107142857143</v>
      </c>
      <c r="E20" s="220">
        <v>548.285714285714</v>
      </c>
      <c r="F20" s="220">
        <v>231.142857142857</v>
      </c>
      <c r="G20" s="220">
        <v>410.285714285714</v>
      </c>
      <c r="H20" s="220">
        <v>410.285714285714</v>
      </c>
      <c r="I20" s="220">
        <v>410.285714285714</v>
      </c>
      <c r="J20" s="220">
        <v>410.285714285714</v>
      </c>
      <c r="K20" s="220">
        <v>410.285714285714</v>
      </c>
      <c r="L20" s="220">
        <v>410.285714285714</v>
      </c>
      <c r="M20" s="220">
        <v>410.285714285714</v>
      </c>
      <c r="N20" s="221">
        <v>410.285714285714</v>
      </c>
    </row>
    <row r="21" spans="1:14" s="29" customFormat="1" ht="15.75">
      <c r="A21" s="49"/>
      <c r="B21" s="50" t="s">
        <v>247</v>
      </c>
      <c r="C21" s="220">
        <f aca="true" t="shared" si="1" ref="C21:J21">C14/10</f>
        <v>0.1</v>
      </c>
      <c r="D21" s="220">
        <f t="shared" si="1"/>
        <v>0.1</v>
      </c>
      <c r="E21" s="220">
        <f t="shared" si="1"/>
        <v>0.1</v>
      </c>
      <c r="F21" s="220">
        <f t="shared" si="1"/>
        <v>0.1</v>
      </c>
      <c r="G21" s="220">
        <f t="shared" si="1"/>
        <v>0.1</v>
      </c>
      <c r="H21" s="220">
        <f t="shared" si="1"/>
        <v>0.1</v>
      </c>
      <c r="I21" s="220">
        <f t="shared" si="1"/>
        <v>0.1</v>
      </c>
      <c r="J21" s="220">
        <f t="shared" si="1"/>
        <v>0.1</v>
      </c>
      <c r="K21" s="220">
        <f>K14/10</f>
        <v>0.1</v>
      </c>
      <c r="L21" s="220">
        <f>L14/10</f>
        <v>0.1</v>
      </c>
      <c r="M21" s="220">
        <f>M14/10</f>
        <v>0.1</v>
      </c>
      <c r="N21" s="221">
        <f>N14/10</f>
        <v>0.1</v>
      </c>
    </row>
    <row r="22" spans="1:14" s="29" customFormat="1" ht="15.75">
      <c r="A22" s="53">
        <v>2</v>
      </c>
      <c r="B22" s="91" t="s">
        <v>249</v>
      </c>
      <c r="C22" s="220">
        <v>0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221">
        <v>0</v>
      </c>
    </row>
    <row r="23" spans="1:14" s="29" customFormat="1" ht="15.75">
      <c r="A23" s="49"/>
      <c r="B23" s="91" t="s">
        <v>250</v>
      </c>
      <c r="C23" s="220">
        <v>1</v>
      </c>
      <c r="D23" s="220">
        <v>1</v>
      </c>
      <c r="E23" s="220">
        <v>1</v>
      </c>
      <c r="F23" s="220">
        <v>1</v>
      </c>
      <c r="G23" s="220">
        <v>1</v>
      </c>
      <c r="H23" s="220">
        <v>1</v>
      </c>
      <c r="I23" s="220">
        <v>1</v>
      </c>
      <c r="J23" s="220">
        <v>1</v>
      </c>
      <c r="K23" s="220">
        <v>1</v>
      </c>
      <c r="L23" s="220">
        <v>1</v>
      </c>
      <c r="M23" s="220">
        <v>1</v>
      </c>
      <c r="N23" s="221">
        <v>1</v>
      </c>
    </row>
    <row r="24" spans="1:14" s="40" customFormat="1" ht="15.75">
      <c r="A24" s="53">
        <v>3</v>
      </c>
      <c r="B24" s="50" t="s">
        <v>251</v>
      </c>
      <c r="C24" s="220">
        <v>29684</v>
      </c>
      <c r="D24" s="220">
        <v>28345.375</v>
      </c>
      <c r="E24" s="220">
        <v>31447</v>
      </c>
      <c r="F24" s="220">
        <v>24684</v>
      </c>
      <c r="G24" s="220">
        <v>34751</v>
      </c>
      <c r="H24" s="220">
        <v>34751</v>
      </c>
      <c r="I24" s="220">
        <v>34751</v>
      </c>
      <c r="J24" s="220">
        <v>34751</v>
      </c>
      <c r="K24" s="220">
        <v>34751</v>
      </c>
      <c r="L24" s="220">
        <v>34751</v>
      </c>
      <c r="M24" s="220">
        <v>34751</v>
      </c>
      <c r="N24" s="221">
        <v>34751</v>
      </c>
    </row>
    <row r="25" spans="1:14" s="40" customFormat="1" ht="15.75">
      <c r="A25" s="51"/>
      <c r="B25" s="52" t="s">
        <v>252</v>
      </c>
      <c r="C25" s="220">
        <f>transport2!C4</f>
        <v>1</v>
      </c>
      <c r="D25" s="220">
        <f>transport2!D4</f>
        <v>1</v>
      </c>
      <c r="E25" s="220">
        <f>transport2!E4</f>
        <v>1</v>
      </c>
      <c r="F25" s="220">
        <f>transport2!F4</f>
        <v>1</v>
      </c>
      <c r="G25" s="220">
        <f>transport2!G4</f>
        <v>1</v>
      </c>
      <c r="H25" s="220">
        <f>transport2!H4</f>
        <v>1</v>
      </c>
      <c r="I25" s="220">
        <f>transport2!I4</f>
        <v>1</v>
      </c>
      <c r="J25" s="220">
        <f>transport2!J4</f>
        <v>1</v>
      </c>
      <c r="K25" s="220">
        <f>transport2!K4</f>
        <v>1</v>
      </c>
      <c r="L25" s="220">
        <f>transport2!L4</f>
        <v>1</v>
      </c>
      <c r="M25" s="220">
        <f>transport2!M4</f>
        <v>1</v>
      </c>
      <c r="N25" s="221">
        <f>transport2!N4</f>
        <v>1</v>
      </c>
    </row>
    <row r="26" spans="1:14" ht="15.75">
      <c r="A26" s="53">
        <v>4</v>
      </c>
      <c r="B26" s="54" t="s">
        <v>253</v>
      </c>
      <c r="C26" s="220">
        <v>0</v>
      </c>
      <c r="D26" s="220">
        <v>0</v>
      </c>
      <c r="E26" s="220">
        <v>0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0</v>
      </c>
      <c r="M26" s="220">
        <v>0</v>
      </c>
      <c r="N26" s="221">
        <v>0</v>
      </c>
    </row>
    <row r="27" spans="1:14" ht="15.75">
      <c r="A27" s="49"/>
      <c r="B27" s="54" t="s">
        <v>254</v>
      </c>
      <c r="C27" s="220">
        <v>1</v>
      </c>
      <c r="D27" s="220">
        <v>1</v>
      </c>
      <c r="E27" s="220">
        <v>1</v>
      </c>
      <c r="F27" s="220">
        <v>1</v>
      </c>
      <c r="G27" s="220">
        <v>1</v>
      </c>
      <c r="H27" s="220">
        <v>1</v>
      </c>
      <c r="I27" s="220">
        <v>1</v>
      </c>
      <c r="J27" s="220">
        <v>1</v>
      </c>
      <c r="K27" s="220">
        <v>1</v>
      </c>
      <c r="L27" s="220">
        <v>1</v>
      </c>
      <c r="M27" s="220">
        <v>1</v>
      </c>
      <c r="N27" s="221">
        <v>1</v>
      </c>
    </row>
    <row r="28" spans="1:14" s="40" customFormat="1" ht="31.5">
      <c r="A28" s="53">
        <v>5</v>
      </c>
      <c r="B28" s="52" t="s">
        <v>255</v>
      </c>
      <c r="C28" s="220">
        <v>0</v>
      </c>
      <c r="D28" s="220">
        <v>0</v>
      </c>
      <c r="E28" s="220">
        <v>0</v>
      </c>
      <c r="F28" s="220">
        <v>0</v>
      </c>
      <c r="G28" s="220">
        <v>0</v>
      </c>
      <c r="H28" s="220">
        <v>0</v>
      </c>
      <c r="I28" s="220">
        <v>0</v>
      </c>
      <c r="J28" s="220">
        <v>0</v>
      </c>
      <c r="K28" s="220">
        <v>0</v>
      </c>
      <c r="L28" s="220">
        <v>0</v>
      </c>
      <c r="M28" s="220">
        <v>0</v>
      </c>
      <c r="N28" s="221">
        <v>0</v>
      </c>
    </row>
    <row r="29" spans="1:14" s="40" customFormat="1" ht="15.75">
      <c r="A29" s="49"/>
      <c r="B29" s="68" t="s">
        <v>252</v>
      </c>
      <c r="C29" s="220">
        <v>1</v>
      </c>
      <c r="D29" s="220">
        <v>1</v>
      </c>
      <c r="E29" s="220">
        <v>1</v>
      </c>
      <c r="F29" s="220">
        <v>1</v>
      </c>
      <c r="G29" s="220">
        <v>1</v>
      </c>
      <c r="H29" s="220">
        <v>1</v>
      </c>
      <c r="I29" s="220">
        <v>1</v>
      </c>
      <c r="J29" s="220">
        <v>1</v>
      </c>
      <c r="K29" s="220">
        <v>1</v>
      </c>
      <c r="L29" s="220">
        <v>1</v>
      </c>
      <c r="M29" s="220">
        <v>1</v>
      </c>
      <c r="N29" s="221">
        <v>1</v>
      </c>
    </row>
    <row r="30" spans="1:14" s="29" customFormat="1" ht="47.25">
      <c r="A30" s="47" t="s">
        <v>333</v>
      </c>
      <c r="B30" s="48" t="s">
        <v>229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3"/>
    </row>
    <row r="31" spans="1:14" s="39" customFormat="1" ht="15.75">
      <c r="A31" s="67">
        <v>1</v>
      </c>
      <c r="B31" s="50" t="s">
        <v>256</v>
      </c>
      <c r="C31" s="220">
        <v>29768.85714285714</v>
      </c>
      <c r="D31" s="220">
        <v>28349.89285714286</v>
      </c>
      <c r="E31" s="220">
        <v>31451.714285714286</v>
      </c>
      <c r="F31" s="220">
        <v>24768.85714285714</v>
      </c>
      <c r="G31" s="220">
        <v>34689.71428571428</v>
      </c>
      <c r="H31" s="220">
        <v>34689.71428571428</v>
      </c>
      <c r="I31" s="220">
        <v>34689.71428571428</v>
      </c>
      <c r="J31" s="220">
        <v>34689.71428571428</v>
      </c>
      <c r="K31" s="220">
        <v>34689.71428571428</v>
      </c>
      <c r="L31" s="220">
        <v>34689.71428571428</v>
      </c>
      <c r="M31" s="220">
        <v>34689.71428571428</v>
      </c>
      <c r="N31" s="221">
        <v>34689.71428571428</v>
      </c>
    </row>
    <row r="32" spans="1:14" s="39" customFormat="1" ht="15.75">
      <c r="A32" s="69"/>
      <c r="B32" s="52" t="s">
        <v>257</v>
      </c>
      <c r="C32" s="220">
        <f>transport2!C13</f>
        <v>1</v>
      </c>
      <c r="D32" s="220">
        <f>transport2!D13</f>
        <v>1</v>
      </c>
      <c r="E32" s="220">
        <f>transport2!E13</f>
        <v>1</v>
      </c>
      <c r="F32" s="220">
        <f>transport2!F13</f>
        <v>1</v>
      </c>
      <c r="G32" s="220">
        <f>transport2!G13</f>
        <v>1</v>
      </c>
      <c r="H32" s="220">
        <f>transport2!H13</f>
        <v>1</v>
      </c>
      <c r="I32" s="220">
        <f>transport2!I13</f>
        <v>1</v>
      </c>
      <c r="J32" s="220">
        <f>transport2!J13</f>
        <v>1</v>
      </c>
      <c r="K32" s="220">
        <f>transport2!K13</f>
        <v>1</v>
      </c>
      <c r="L32" s="220">
        <f>transport2!L13</f>
        <v>1</v>
      </c>
      <c r="M32" s="220">
        <f>transport2!M13</f>
        <v>1</v>
      </c>
      <c r="N32" s="221">
        <f>transport2!N13</f>
        <v>1</v>
      </c>
    </row>
    <row r="33" spans="1:14" s="34" customFormat="1" ht="15.75">
      <c r="A33" s="49">
        <v>2</v>
      </c>
      <c r="B33" s="91" t="s">
        <v>258</v>
      </c>
      <c r="C33" s="220">
        <v>0</v>
      </c>
      <c r="D33" s="220">
        <v>0</v>
      </c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220">
        <v>0</v>
      </c>
      <c r="N33" s="221">
        <v>0</v>
      </c>
    </row>
    <row r="34" spans="1:14" s="34" customFormat="1" ht="15.75">
      <c r="A34" s="51"/>
      <c r="B34" s="54" t="s">
        <v>259</v>
      </c>
      <c r="C34" s="220">
        <v>1</v>
      </c>
      <c r="D34" s="220">
        <v>1</v>
      </c>
      <c r="E34" s="220">
        <v>1</v>
      </c>
      <c r="F34" s="220">
        <v>1</v>
      </c>
      <c r="G34" s="220">
        <v>1</v>
      </c>
      <c r="H34" s="220">
        <v>1</v>
      </c>
      <c r="I34" s="220">
        <v>1</v>
      </c>
      <c r="J34" s="220">
        <v>1</v>
      </c>
      <c r="K34" s="220">
        <v>1</v>
      </c>
      <c r="L34" s="220">
        <v>1</v>
      </c>
      <c r="M34" s="220">
        <v>1</v>
      </c>
      <c r="N34" s="221">
        <v>1</v>
      </c>
    </row>
    <row r="35" spans="1:14" s="40" customFormat="1" ht="15.75">
      <c r="A35" s="67">
        <v>3</v>
      </c>
      <c r="B35" s="52" t="s">
        <v>260</v>
      </c>
      <c r="C35" s="220">
        <v>0</v>
      </c>
      <c r="D35" s="220">
        <v>0</v>
      </c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220">
        <v>0</v>
      </c>
      <c r="N35" s="221">
        <v>0</v>
      </c>
    </row>
    <row r="36" spans="1:14" s="40" customFormat="1" ht="15.75">
      <c r="A36" s="65"/>
      <c r="B36" s="52" t="s">
        <v>259</v>
      </c>
      <c r="C36" s="220">
        <v>1</v>
      </c>
      <c r="D36" s="220">
        <v>1</v>
      </c>
      <c r="E36" s="220">
        <v>1</v>
      </c>
      <c r="F36" s="220">
        <v>1</v>
      </c>
      <c r="G36" s="220">
        <v>1</v>
      </c>
      <c r="H36" s="220">
        <v>1</v>
      </c>
      <c r="I36" s="220">
        <v>1</v>
      </c>
      <c r="J36" s="220">
        <v>1</v>
      </c>
      <c r="K36" s="220">
        <v>1</v>
      </c>
      <c r="L36" s="220">
        <v>1</v>
      </c>
      <c r="M36" s="220">
        <v>1</v>
      </c>
      <c r="N36" s="221">
        <v>1</v>
      </c>
    </row>
    <row r="37" spans="1:14" s="34" customFormat="1" ht="15.75">
      <c r="A37" s="53">
        <v>4</v>
      </c>
      <c r="B37" s="54" t="s">
        <v>261</v>
      </c>
      <c r="C37" s="220">
        <v>0</v>
      </c>
      <c r="D37" s="220">
        <v>0</v>
      </c>
      <c r="E37" s="220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21">
        <v>0</v>
      </c>
    </row>
    <row r="38" spans="1:14" s="34" customFormat="1" ht="15.75">
      <c r="A38" s="49"/>
      <c r="B38" s="54" t="s">
        <v>259</v>
      </c>
      <c r="C38" s="220">
        <v>1</v>
      </c>
      <c r="D38" s="220">
        <v>1</v>
      </c>
      <c r="E38" s="220">
        <v>1</v>
      </c>
      <c r="F38" s="220">
        <v>1</v>
      </c>
      <c r="G38" s="220">
        <v>1</v>
      </c>
      <c r="H38" s="220">
        <v>1</v>
      </c>
      <c r="I38" s="220">
        <v>1</v>
      </c>
      <c r="J38" s="220">
        <v>1</v>
      </c>
      <c r="K38" s="220">
        <v>1</v>
      </c>
      <c r="L38" s="220">
        <v>1</v>
      </c>
      <c r="M38" s="220">
        <v>1</v>
      </c>
      <c r="N38" s="221">
        <v>1</v>
      </c>
    </row>
    <row r="39" spans="1:14" s="40" customFormat="1" ht="15.75">
      <c r="A39" s="67">
        <v>5</v>
      </c>
      <c r="B39" s="52" t="s">
        <v>262</v>
      </c>
      <c r="C39" s="220">
        <v>0</v>
      </c>
      <c r="D39" s="220">
        <v>0</v>
      </c>
      <c r="E39" s="220">
        <v>0</v>
      </c>
      <c r="F39" s="220">
        <v>0</v>
      </c>
      <c r="G39" s="220">
        <v>0</v>
      </c>
      <c r="H39" s="220">
        <v>0</v>
      </c>
      <c r="I39" s="220">
        <v>0</v>
      </c>
      <c r="J39" s="220">
        <v>0</v>
      </c>
      <c r="K39" s="220">
        <v>0</v>
      </c>
      <c r="L39" s="220">
        <v>0</v>
      </c>
      <c r="M39" s="220">
        <v>0</v>
      </c>
      <c r="N39" s="221">
        <v>0</v>
      </c>
    </row>
    <row r="40" spans="1:14" s="40" customFormat="1" ht="15.75">
      <c r="A40" s="65"/>
      <c r="B40" s="68" t="s">
        <v>259</v>
      </c>
      <c r="C40" s="220">
        <v>1</v>
      </c>
      <c r="D40" s="220">
        <v>1</v>
      </c>
      <c r="E40" s="220">
        <v>1</v>
      </c>
      <c r="F40" s="220">
        <v>1</v>
      </c>
      <c r="G40" s="220">
        <v>1</v>
      </c>
      <c r="H40" s="220">
        <v>1</v>
      </c>
      <c r="I40" s="220">
        <v>1</v>
      </c>
      <c r="J40" s="220">
        <v>1</v>
      </c>
      <c r="K40" s="220">
        <v>1</v>
      </c>
      <c r="L40" s="220">
        <v>1</v>
      </c>
      <c r="M40" s="220">
        <v>1</v>
      </c>
      <c r="N40" s="221">
        <v>1</v>
      </c>
    </row>
    <row r="41" spans="1:14" s="92" customFormat="1" ht="15.75">
      <c r="A41" s="53"/>
      <c r="B41" s="54" t="s">
        <v>263</v>
      </c>
      <c r="C41" s="220">
        <v>1</v>
      </c>
      <c r="D41" s="220">
        <v>2</v>
      </c>
      <c r="E41" s="220">
        <v>3</v>
      </c>
      <c r="F41" s="220">
        <v>3</v>
      </c>
      <c r="G41" s="220" t="s">
        <v>248</v>
      </c>
      <c r="H41" s="220" t="s">
        <v>248</v>
      </c>
      <c r="I41" s="220" t="s">
        <v>248</v>
      </c>
      <c r="J41" s="220" t="s">
        <v>248</v>
      </c>
      <c r="K41" s="220" t="s">
        <v>248</v>
      </c>
      <c r="L41" s="220" t="s">
        <v>248</v>
      </c>
      <c r="M41" s="220" t="s">
        <v>248</v>
      </c>
      <c r="N41" s="221" t="s">
        <v>248</v>
      </c>
    </row>
    <row r="42" spans="1:14" s="92" customFormat="1" ht="15.75">
      <c r="A42" s="93" t="s">
        <v>335</v>
      </c>
      <c r="B42" s="54" t="s">
        <v>264</v>
      </c>
      <c r="C42" s="220">
        <v>2</v>
      </c>
      <c r="D42" s="220">
        <v>3</v>
      </c>
      <c r="E42" s="220">
        <v>4</v>
      </c>
      <c r="F42" s="220">
        <v>4</v>
      </c>
      <c r="G42" s="220" t="s">
        <v>248</v>
      </c>
      <c r="H42" s="220" t="s">
        <v>248</v>
      </c>
      <c r="I42" s="220" t="s">
        <v>248</v>
      </c>
      <c r="J42" s="220" t="s">
        <v>248</v>
      </c>
      <c r="K42" s="220" t="s">
        <v>248</v>
      </c>
      <c r="L42" s="220" t="s">
        <v>248</v>
      </c>
      <c r="M42" s="220" t="s">
        <v>248</v>
      </c>
      <c r="N42" s="221" t="s">
        <v>248</v>
      </c>
    </row>
    <row r="43" spans="1:14" s="92" customFormat="1" ht="16.5" thickBot="1">
      <c r="A43" s="94"/>
      <c r="B43" s="95" t="s">
        <v>265</v>
      </c>
      <c r="C43" s="224">
        <v>5</v>
      </c>
      <c r="D43" s="224">
        <v>6</v>
      </c>
      <c r="E43" s="224">
        <v>7</v>
      </c>
      <c r="F43" s="224">
        <v>3</v>
      </c>
      <c r="G43" s="224" t="s">
        <v>248</v>
      </c>
      <c r="H43" s="224" t="s">
        <v>248</v>
      </c>
      <c r="I43" s="224" t="s">
        <v>248</v>
      </c>
      <c r="J43" s="224" t="s">
        <v>248</v>
      </c>
      <c r="K43" s="224" t="s">
        <v>248</v>
      </c>
      <c r="L43" s="224" t="s">
        <v>248</v>
      </c>
      <c r="M43" s="224" t="s">
        <v>248</v>
      </c>
      <c r="N43" s="225" t="s">
        <v>248</v>
      </c>
    </row>
  </sheetData>
  <printOptions/>
  <pageMargins left="0.75" right="0.75" top="1" bottom="1" header="0.5" footer="0.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29"/>
  <sheetViews>
    <sheetView zoomScale="75" zoomScaleNormal="75" workbookViewId="0" topLeftCell="A1">
      <selection activeCell="C11" sqref="C11"/>
    </sheetView>
  </sheetViews>
  <sheetFormatPr defaultColWidth="8.796875" defaultRowHeight="15"/>
  <cols>
    <col min="1" max="1" width="2.5" style="118" customWidth="1"/>
    <col min="2" max="2" width="57.09765625" style="2" customWidth="1"/>
    <col min="3" max="3" width="15" style="281" customWidth="1"/>
    <col min="4" max="4" width="13" style="281" bestFit="1" customWidth="1"/>
    <col min="5" max="6" width="12.59765625" style="281" bestFit="1" customWidth="1"/>
    <col min="7" max="8" width="13" style="281" bestFit="1" customWidth="1"/>
    <col min="9" max="9" width="12.09765625" style="281" bestFit="1" customWidth="1"/>
    <col min="10" max="10" width="12.5" style="281" bestFit="1" customWidth="1"/>
    <col min="11" max="14" width="9" style="282" customWidth="1"/>
    <col min="15" max="16384" width="9" style="118" customWidth="1"/>
  </cols>
  <sheetData>
    <row r="1" spans="1:14" ht="15.75">
      <c r="A1" s="117"/>
      <c r="B1" s="104"/>
      <c r="C1" s="251" t="s">
        <v>273</v>
      </c>
      <c r="D1" s="251" t="s">
        <v>274</v>
      </c>
      <c r="E1" s="251" t="s">
        <v>275</v>
      </c>
      <c r="F1" s="251" t="s">
        <v>276</v>
      </c>
      <c r="G1" s="251" t="s">
        <v>277</v>
      </c>
      <c r="H1" s="251" t="s">
        <v>278</v>
      </c>
      <c r="I1" s="251" t="s">
        <v>279</v>
      </c>
      <c r="J1" s="251" t="s">
        <v>280</v>
      </c>
      <c r="K1" s="251" t="s">
        <v>268</v>
      </c>
      <c r="L1" s="251" t="s">
        <v>269</v>
      </c>
      <c r="M1" s="251" t="s">
        <v>270</v>
      </c>
      <c r="N1" s="252" t="s">
        <v>271</v>
      </c>
    </row>
    <row r="2" spans="1:14" s="120" customFormat="1" ht="51.75" customHeight="1">
      <c r="A2" s="119" t="s">
        <v>315</v>
      </c>
      <c r="B2" s="107" t="s">
        <v>282</v>
      </c>
      <c r="C2" s="253" t="s">
        <v>281</v>
      </c>
      <c r="D2" s="253" t="s">
        <v>281</v>
      </c>
      <c r="E2" s="253" t="s">
        <v>281</v>
      </c>
      <c r="F2" s="253" t="s">
        <v>281</v>
      </c>
      <c r="G2" s="253" t="s">
        <v>281</v>
      </c>
      <c r="H2" s="253" t="s">
        <v>281</v>
      </c>
      <c r="I2" s="253" t="s">
        <v>281</v>
      </c>
      <c r="J2" s="253" t="s">
        <v>281</v>
      </c>
      <c r="K2" s="254" t="s">
        <v>281</v>
      </c>
      <c r="L2" s="255" t="s">
        <v>281</v>
      </c>
      <c r="M2" s="255" t="s">
        <v>281</v>
      </c>
      <c r="N2" s="256" t="s">
        <v>281</v>
      </c>
    </row>
    <row r="3" spans="1:14" s="122" customFormat="1" ht="47.25">
      <c r="A3" s="121">
        <v>1</v>
      </c>
      <c r="B3" s="108" t="s">
        <v>312</v>
      </c>
      <c r="C3" s="257">
        <f>zakupy2!C3/zakupy2!C4</f>
        <v>0.01</v>
      </c>
      <c r="D3" s="257">
        <f>zakupy2!D3/zakupy2!D4</f>
        <v>0.08</v>
      </c>
      <c r="E3" s="257">
        <f>zakupy2!E3/zakupy2!E4</f>
        <v>1</v>
      </c>
      <c r="F3" s="257">
        <f>zakupy2!F3/zakupy2!F4</f>
        <v>0.6666666666666666</v>
      </c>
      <c r="G3" s="257">
        <f>zakupy2!G3/zakupy2!G4</f>
        <v>0.8</v>
      </c>
      <c r="H3" s="257">
        <f>zakupy2!H3/zakupy2!H4</f>
        <v>0.001</v>
      </c>
      <c r="I3" s="257">
        <f>zakupy2!I3/zakupy2!I4</f>
        <v>0.011235955056179775</v>
      </c>
      <c r="J3" s="258">
        <f>zakupy2!J3/zakupy2!J4</f>
        <v>-0.05555555555555555</v>
      </c>
      <c r="K3" s="259" t="e">
        <f>zakupy2!K3/zakupy2!K4</f>
        <v>#VALUE!</v>
      </c>
      <c r="L3" s="259" t="e">
        <f>zakupy2!L3/zakupy2!L4</f>
        <v>#VALUE!</v>
      </c>
      <c r="M3" s="259" t="e">
        <f>zakupy2!M3/zakupy2!M4</f>
        <v>#VALUE!</v>
      </c>
      <c r="N3" s="260" t="e">
        <f>zakupy2!N3/zakupy2!N4</f>
        <v>#VALUE!</v>
      </c>
    </row>
    <row r="4" spans="1:14" ht="47.25">
      <c r="A4" s="123">
        <v>2</v>
      </c>
      <c r="B4" s="109" t="s">
        <v>336</v>
      </c>
      <c r="C4" s="261">
        <f>zakupy2!C5/zakupy2!C6</f>
        <v>0</v>
      </c>
      <c r="D4" s="261">
        <f>zakupy2!D5/zakupy2!D6</f>
        <v>0</v>
      </c>
      <c r="E4" s="261">
        <f>zakupy2!E5/zakupy2!E6</f>
        <v>0</v>
      </c>
      <c r="F4" s="261">
        <f>zakupy2!F5/zakupy2!F6</f>
        <v>0</v>
      </c>
      <c r="G4" s="261">
        <f>zakupy2!G5/zakupy2!G6</f>
        <v>0</v>
      </c>
      <c r="H4" s="261">
        <f>zakupy2!H5/zakupy2!H6</f>
        <v>0</v>
      </c>
      <c r="I4" s="261">
        <f>zakupy2!I5/zakupy2!I6</f>
        <v>0</v>
      </c>
      <c r="J4" s="262">
        <f>zakupy2!J5/zakupy2!J6</f>
        <v>0</v>
      </c>
      <c r="K4" s="261">
        <f>zakupy2!K5/zakupy2!K6</f>
        <v>0</v>
      </c>
      <c r="L4" s="261">
        <f>zakupy2!L5/zakupy2!L6</f>
        <v>0</v>
      </c>
      <c r="M4" s="261">
        <f>zakupy2!M5/zakupy2!M6</f>
        <v>0</v>
      </c>
      <c r="N4" s="263">
        <f>zakupy2!N5/zakupy2!N6</f>
        <v>0</v>
      </c>
    </row>
    <row r="5" spans="1:14" ht="47.25">
      <c r="A5" s="124">
        <v>3</v>
      </c>
      <c r="B5" s="110" t="s">
        <v>337</v>
      </c>
      <c r="C5" s="261">
        <f>zakupy2!C7/zakupy2!C8</f>
        <v>0.5</v>
      </c>
      <c r="D5" s="261">
        <f>zakupy2!D7/zakupy2!D8</f>
        <v>0.5</v>
      </c>
      <c r="E5" s="261">
        <f>zakupy2!E7/zakupy2!E8</f>
        <v>0.5</v>
      </c>
      <c r="F5" s="261">
        <f>zakupy2!F7/zakupy2!F8</f>
        <v>0.5</v>
      </c>
      <c r="G5" s="261">
        <f>zakupy2!G7/zakupy2!G8</f>
        <v>0.5</v>
      </c>
      <c r="H5" s="261">
        <f>zakupy2!H7/zakupy2!H8</f>
        <v>0.5</v>
      </c>
      <c r="I5" s="261">
        <f>zakupy2!I7/zakupy2!I8</f>
        <v>0.5</v>
      </c>
      <c r="J5" s="262">
        <f>zakupy2!J7/zakupy2!J8</f>
        <v>0.5</v>
      </c>
      <c r="K5" s="261">
        <f>zakupy2!K7/zakupy2!K8</f>
        <v>0.5</v>
      </c>
      <c r="L5" s="261">
        <f>zakupy2!L7/zakupy2!L8</f>
        <v>0.5</v>
      </c>
      <c r="M5" s="261">
        <f>zakupy2!M7/zakupy2!M8</f>
        <v>0.5</v>
      </c>
      <c r="N5" s="263">
        <f>zakupy2!N7/zakupy2!N8</f>
        <v>0.5</v>
      </c>
    </row>
    <row r="6" spans="1:14" ht="47.25">
      <c r="A6" s="125">
        <v>4</v>
      </c>
      <c r="B6" s="111" t="s">
        <v>338</v>
      </c>
      <c r="C6" s="264">
        <f>zakupy2!C9/zakupy2!C10</f>
        <v>0</v>
      </c>
      <c r="D6" s="264">
        <f>zakupy2!D9/zakupy2!D10</f>
        <v>0</v>
      </c>
      <c r="E6" s="264">
        <f>zakupy2!E9/zakupy2!E10</f>
        <v>0</v>
      </c>
      <c r="F6" s="264">
        <f>zakupy2!F9/zakupy2!F10</f>
        <v>0</v>
      </c>
      <c r="G6" s="264">
        <f>zakupy2!G9/zakupy2!G10</f>
        <v>0</v>
      </c>
      <c r="H6" s="264">
        <f>zakupy2!H9/zakupy2!H10</f>
        <v>0</v>
      </c>
      <c r="I6" s="264">
        <f>zakupy2!I9/zakupy2!I10</f>
        <v>0</v>
      </c>
      <c r="J6" s="265">
        <f>zakupy2!J9/zakupy2!J10</f>
        <v>0</v>
      </c>
      <c r="K6" s="261">
        <f>zakupy2!K9/zakupy2!K10</f>
        <v>0</v>
      </c>
      <c r="L6" s="261">
        <f>zakupy2!L9/zakupy2!L10</f>
        <v>0</v>
      </c>
      <c r="M6" s="261">
        <f>zakupy2!M9/zakupy2!M10</f>
        <v>0</v>
      </c>
      <c r="N6" s="263">
        <f>zakupy2!N9/zakupy2!N10</f>
        <v>0</v>
      </c>
    </row>
    <row r="7" spans="1:14" s="120" customFormat="1" ht="31.5">
      <c r="A7" s="119" t="s">
        <v>315</v>
      </c>
      <c r="B7" s="112" t="s">
        <v>283</v>
      </c>
      <c r="C7" s="266" t="s">
        <v>281</v>
      </c>
      <c r="D7" s="266" t="s">
        <v>281</v>
      </c>
      <c r="E7" s="266" t="s">
        <v>281</v>
      </c>
      <c r="F7" s="266" t="s">
        <v>281</v>
      </c>
      <c r="G7" s="266" t="s">
        <v>281</v>
      </c>
      <c r="H7" s="266" t="s">
        <v>281</v>
      </c>
      <c r="I7" s="266" t="s">
        <v>281</v>
      </c>
      <c r="J7" s="266" t="s">
        <v>281</v>
      </c>
      <c r="K7" s="267" t="s">
        <v>281</v>
      </c>
      <c r="L7" s="268" t="s">
        <v>281</v>
      </c>
      <c r="M7" s="268" t="s">
        <v>281</v>
      </c>
      <c r="N7" s="269" t="s">
        <v>281</v>
      </c>
    </row>
    <row r="8" spans="1:14" s="122" customFormat="1" ht="31.5">
      <c r="A8" s="126">
        <v>1</v>
      </c>
      <c r="B8" s="113" t="s">
        <v>284</v>
      </c>
      <c r="C8" s="270">
        <f>zakupy2!C12/zakupy2!C13</f>
        <v>0</v>
      </c>
      <c r="D8" s="270">
        <f>zakupy2!D12/zakupy2!D13</f>
        <v>0</v>
      </c>
      <c r="E8" s="270">
        <f>zakupy2!E12/zakupy2!E13</f>
        <v>0</v>
      </c>
      <c r="F8" s="270">
        <f>zakupy2!F12/zakupy2!F13</f>
        <v>0</v>
      </c>
      <c r="G8" s="270">
        <f>zakupy2!G12/zakupy2!G13</f>
        <v>0</v>
      </c>
      <c r="H8" s="270">
        <f>zakupy2!H12/zakupy2!H13</f>
        <v>0</v>
      </c>
      <c r="I8" s="270">
        <f>zakupy2!I12/zakupy2!I13</f>
        <v>0</v>
      </c>
      <c r="J8" s="271">
        <f>zakupy2!J12/zakupy2!J13</f>
        <v>0</v>
      </c>
      <c r="K8" s="259">
        <f>zakupy2!K12/zakupy2!K13</f>
        <v>0</v>
      </c>
      <c r="L8" s="259">
        <f>zakupy2!L12/zakupy2!L13</f>
        <v>0</v>
      </c>
      <c r="M8" s="259">
        <f>zakupy2!M12/zakupy2!M13</f>
        <v>0</v>
      </c>
      <c r="N8" s="260">
        <f>zakupy2!N12/zakupy2!N13</f>
        <v>0</v>
      </c>
    </row>
    <row r="9" spans="1:14" s="120" customFormat="1" ht="36" customHeight="1">
      <c r="A9" s="119" t="s">
        <v>315</v>
      </c>
      <c r="B9" s="112" t="s">
        <v>285</v>
      </c>
      <c r="C9" s="266" t="s">
        <v>281</v>
      </c>
      <c r="D9" s="266" t="s">
        <v>281</v>
      </c>
      <c r="E9" s="266" t="s">
        <v>281</v>
      </c>
      <c r="F9" s="266" t="s">
        <v>281</v>
      </c>
      <c r="G9" s="266" t="s">
        <v>281</v>
      </c>
      <c r="H9" s="266" t="s">
        <v>281</v>
      </c>
      <c r="I9" s="266" t="s">
        <v>281</v>
      </c>
      <c r="J9" s="266" t="s">
        <v>281</v>
      </c>
      <c r="K9" s="267"/>
      <c r="L9" s="268"/>
      <c r="M9" s="268"/>
      <c r="N9" s="269"/>
    </row>
    <row r="10" spans="1:14" s="122" customFormat="1" ht="34.5" customHeight="1">
      <c r="A10" s="126">
        <v>1</v>
      </c>
      <c r="B10" s="113" t="s">
        <v>286</v>
      </c>
      <c r="C10" s="270">
        <f>zakupy2!C15/zakupy2!C16</f>
        <v>1</v>
      </c>
      <c r="D10" s="270">
        <f>zakupy2!D15/zakupy2!D16</f>
        <v>1</v>
      </c>
      <c r="E10" s="270">
        <f>zakupy2!E15/zakupy2!E16</f>
        <v>1</v>
      </c>
      <c r="F10" s="270">
        <f>zakupy2!F15/zakupy2!F16</f>
        <v>0.09090909090909091</v>
      </c>
      <c r="G10" s="270">
        <f>zakupy2!G15/zakupy2!G16</f>
        <v>1</v>
      </c>
      <c r="H10" s="270">
        <f>zakupy2!H15/zakupy2!H16</f>
        <v>1</v>
      </c>
      <c r="I10" s="270">
        <f>zakupy2!I15/zakupy2!I16</f>
        <v>1</v>
      </c>
      <c r="J10" s="271">
        <f>zakupy2!J15/zakupy2!J16</f>
        <v>8</v>
      </c>
      <c r="K10" s="259">
        <f>zakupy2!K15/zakupy2!K16</f>
        <v>0</v>
      </c>
      <c r="L10" s="259">
        <f>zakupy2!L15/zakupy2!L16</f>
        <v>0</v>
      </c>
      <c r="M10" s="259">
        <f>zakupy2!M15/zakupy2!M16</f>
        <v>0</v>
      </c>
      <c r="N10" s="260">
        <f>zakupy2!N15/zakupy2!N16</f>
        <v>0</v>
      </c>
    </row>
    <row r="11" spans="1:14" s="128" customFormat="1" ht="39" customHeight="1">
      <c r="A11" s="127" t="s">
        <v>316</v>
      </c>
      <c r="B11" s="110" t="s">
        <v>307</v>
      </c>
      <c r="C11" s="259">
        <f>zakupy2!C17</f>
        <v>0</v>
      </c>
      <c r="D11" s="259">
        <f>zakupy2!D17</f>
        <v>0</v>
      </c>
      <c r="E11" s="259">
        <f>zakupy2!E17</f>
        <v>0</v>
      </c>
      <c r="F11" s="259">
        <f>zakupy2!F17</f>
        <v>0</v>
      </c>
      <c r="G11" s="259">
        <f>zakupy2!G17</f>
        <v>0</v>
      </c>
      <c r="H11" s="259">
        <f>zakupy2!H17</f>
        <v>0</v>
      </c>
      <c r="I11" s="259">
        <f>zakupy2!I17</f>
        <v>0</v>
      </c>
      <c r="J11" s="272">
        <f>zakupy2!J17</f>
        <v>0</v>
      </c>
      <c r="K11" s="259">
        <f>zakupy2!K17</f>
        <v>0</v>
      </c>
      <c r="L11" s="259">
        <f>zakupy2!L17</f>
        <v>0</v>
      </c>
      <c r="M11" s="259">
        <f>zakupy2!M17</f>
        <v>0</v>
      </c>
      <c r="N11" s="260">
        <f>zakupy2!N17</f>
        <v>0</v>
      </c>
    </row>
    <row r="12" spans="1:14" s="120" customFormat="1" ht="33.75" customHeight="1">
      <c r="A12" s="129" t="s">
        <v>316</v>
      </c>
      <c r="B12" s="107" t="s">
        <v>287</v>
      </c>
      <c r="C12" s="273" t="s">
        <v>281</v>
      </c>
      <c r="D12" s="273" t="s">
        <v>281</v>
      </c>
      <c r="E12" s="273" t="s">
        <v>281</v>
      </c>
      <c r="F12" s="273" t="s">
        <v>281</v>
      </c>
      <c r="G12" s="273" t="s">
        <v>281</v>
      </c>
      <c r="H12" s="273" t="s">
        <v>281</v>
      </c>
      <c r="I12" s="273" t="s">
        <v>281</v>
      </c>
      <c r="J12" s="273" t="s">
        <v>281</v>
      </c>
      <c r="K12" s="267" t="s">
        <v>281</v>
      </c>
      <c r="L12" s="268" t="s">
        <v>281</v>
      </c>
      <c r="M12" s="268" t="s">
        <v>281</v>
      </c>
      <c r="N12" s="269" t="s">
        <v>281</v>
      </c>
    </row>
    <row r="13" spans="1:14" s="122" customFormat="1" ht="35.25" customHeight="1">
      <c r="A13" s="126">
        <v>1</v>
      </c>
      <c r="B13" s="113" t="s">
        <v>288</v>
      </c>
      <c r="C13" s="270">
        <f>zakupy2!C19/zakupy2!C20</f>
        <v>12.5</v>
      </c>
      <c r="D13" s="270" t="e">
        <f>zakupy2!D19/zakupy2!D20</f>
        <v>#VALUE!</v>
      </c>
      <c r="E13" s="270" t="e">
        <f>zakupy2!E19/zakupy2!E20</f>
        <v>#VALUE!</v>
      </c>
      <c r="F13" s="270" t="e">
        <f>zakupy2!F19/zakupy2!F20</f>
        <v>#VALUE!</v>
      </c>
      <c r="G13" s="270" t="e">
        <f>zakupy2!G19/zakupy2!G20</f>
        <v>#VALUE!</v>
      </c>
      <c r="H13" s="270" t="e">
        <f>zakupy2!H19/zakupy2!H20</f>
        <v>#VALUE!</v>
      </c>
      <c r="I13" s="270" t="e">
        <f>zakupy2!I19/zakupy2!I20</f>
        <v>#VALUE!</v>
      </c>
      <c r="J13" s="271" t="e">
        <f>zakupy2!J19/zakupy2!J20</f>
        <v>#VALUE!</v>
      </c>
      <c r="K13" s="259" t="e">
        <f>zakupy2!K19/zakupy2!K20</f>
        <v>#VALUE!</v>
      </c>
      <c r="L13" s="259" t="e">
        <f>zakupy2!L19/zakupy2!L20</f>
        <v>#VALUE!</v>
      </c>
      <c r="M13" s="259" t="e">
        <f>zakupy2!M19/zakupy2!M20</f>
        <v>#VALUE!</v>
      </c>
      <c r="N13" s="260" t="e">
        <f>zakupy2!N19/zakupy2!N20</f>
        <v>#VALUE!</v>
      </c>
    </row>
    <row r="14" spans="1:14" s="120" customFormat="1" ht="33" customHeight="1">
      <c r="A14" s="119" t="s">
        <v>318</v>
      </c>
      <c r="B14" s="112" t="s">
        <v>289</v>
      </c>
      <c r="C14" s="266" t="s">
        <v>281</v>
      </c>
      <c r="D14" s="266" t="s">
        <v>281</v>
      </c>
      <c r="E14" s="266" t="s">
        <v>281</v>
      </c>
      <c r="F14" s="266" t="s">
        <v>281</v>
      </c>
      <c r="G14" s="266" t="s">
        <v>281</v>
      </c>
      <c r="H14" s="266" t="s">
        <v>281</v>
      </c>
      <c r="I14" s="266" t="s">
        <v>281</v>
      </c>
      <c r="J14" s="266" t="s">
        <v>281</v>
      </c>
      <c r="K14" s="267" t="s">
        <v>281</v>
      </c>
      <c r="L14" s="268" t="s">
        <v>281</v>
      </c>
      <c r="M14" s="268" t="s">
        <v>281</v>
      </c>
      <c r="N14" s="269" t="s">
        <v>281</v>
      </c>
    </row>
    <row r="15" spans="1:14" s="122" customFormat="1" ht="51" customHeight="1">
      <c r="A15" s="126">
        <v>1</v>
      </c>
      <c r="B15" s="113" t="s">
        <v>339</v>
      </c>
      <c r="C15" s="270">
        <f>zakupy2!C22/zakupy2!C23</f>
        <v>0</v>
      </c>
      <c r="D15" s="270">
        <f>zakupy2!D22/zakupy2!D23</f>
        <v>0</v>
      </c>
      <c r="E15" s="270">
        <f>zakupy2!E22/zakupy2!E23</f>
        <v>0</v>
      </c>
      <c r="F15" s="270">
        <f>zakupy2!F22/zakupy2!F23</f>
        <v>0</v>
      </c>
      <c r="G15" s="270">
        <f>zakupy2!G22/zakupy2!G23</f>
        <v>0</v>
      </c>
      <c r="H15" s="270">
        <f>zakupy2!H22/zakupy2!H23</f>
        <v>0</v>
      </c>
      <c r="I15" s="270">
        <f>zakupy2!I22/zakupy2!I23</f>
        <v>0</v>
      </c>
      <c r="J15" s="271">
        <f>zakupy2!J22/zakupy2!J23</f>
        <v>0</v>
      </c>
      <c r="K15" s="259">
        <f>zakupy2!K22/zakupy2!K23</f>
        <v>0</v>
      </c>
      <c r="L15" s="259">
        <f>zakupy2!L22/zakupy2!L23</f>
        <v>0</v>
      </c>
      <c r="M15" s="259">
        <f>zakupy2!M22/zakupy2!M23</f>
        <v>0</v>
      </c>
      <c r="N15" s="260">
        <f>zakupy2!N22/zakupy2!N23</f>
        <v>0</v>
      </c>
    </row>
    <row r="16" spans="1:14" s="120" customFormat="1" ht="23.25" customHeight="1">
      <c r="A16" s="119" t="s">
        <v>319</v>
      </c>
      <c r="B16" s="112" t="s">
        <v>290</v>
      </c>
      <c r="C16" s="266" t="s">
        <v>281</v>
      </c>
      <c r="D16" s="266" t="s">
        <v>281</v>
      </c>
      <c r="E16" s="266" t="s">
        <v>281</v>
      </c>
      <c r="F16" s="266" t="s">
        <v>281</v>
      </c>
      <c r="G16" s="266" t="s">
        <v>281</v>
      </c>
      <c r="H16" s="266" t="s">
        <v>281</v>
      </c>
      <c r="I16" s="266" t="s">
        <v>281</v>
      </c>
      <c r="J16" s="266" t="s">
        <v>281</v>
      </c>
      <c r="K16" s="267" t="s">
        <v>281</v>
      </c>
      <c r="L16" s="268" t="s">
        <v>281</v>
      </c>
      <c r="M16" s="268" t="s">
        <v>281</v>
      </c>
      <c r="N16" s="269" t="s">
        <v>281</v>
      </c>
    </row>
    <row r="17" spans="1:14" s="130" customFormat="1" ht="33.75" customHeight="1">
      <c r="A17" s="121">
        <v>1</v>
      </c>
      <c r="B17" s="114" t="s">
        <v>308</v>
      </c>
      <c r="C17" s="274">
        <f>zakupy2!C25/zakupy2!C26</f>
        <v>0</v>
      </c>
      <c r="D17" s="274">
        <f>zakupy2!D25/zakupy2!D26</f>
        <v>0</v>
      </c>
      <c r="E17" s="274">
        <f>zakupy2!E25/zakupy2!E26</f>
        <v>0</v>
      </c>
      <c r="F17" s="274">
        <f>zakupy2!F25/zakupy2!F26</f>
        <v>0</v>
      </c>
      <c r="G17" s="274">
        <f>zakupy2!G25/zakupy2!G26</f>
        <v>0</v>
      </c>
      <c r="H17" s="274">
        <f>zakupy2!H25/zakupy2!H26</f>
        <v>0</v>
      </c>
      <c r="I17" s="274">
        <f>zakupy2!I25/zakupy2!I26</f>
        <v>0</v>
      </c>
      <c r="J17" s="275">
        <f>zakupy2!J25/zakupy2!J26</f>
        <v>0</v>
      </c>
      <c r="K17" s="261">
        <f>zakupy2!K25/zakupy2!K26</f>
        <v>0</v>
      </c>
      <c r="L17" s="261">
        <f>zakupy2!L25/zakupy2!L26</f>
        <v>0</v>
      </c>
      <c r="M17" s="261">
        <f>zakupy2!M25/zakupy2!M26</f>
        <v>0</v>
      </c>
      <c r="N17" s="263">
        <f>zakupy2!N25/zakupy2!N26</f>
        <v>0</v>
      </c>
    </row>
    <row r="18" spans="1:14" s="122" customFormat="1" ht="34.5" customHeight="1">
      <c r="A18" s="123">
        <v>2</v>
      </c>
      <c r="B18" s="110" t="s">
        <v>291</v>
      </c>
      <c r="C18" s="259">
        <f>zakupy2!C27/zakupy2!C28</f>
        <v>0</v>
      </c>
      <c r="D18" s="259">
        <f>zakupy2!D27/zakupy2!D28</f>
        <v>0</v>
      </c>
      <c r="E18" s="259">
        <f>zakupy2!E27/zakupy2!E28</f>
        <v>0</v>
      </c>
      <c r="F18" s="259">
        <f>zakupy2!F27/zakupy2!F28</f>
        <v>0</v>
      </c>
      <c r="G18" s="259">
        <f>zakupy2!G27/zakupy2!G28</f>
        <v>0</v>
      </c>
      <c r="H18" s="259">
        <f>zakupy2!H27/zakupy2!H28</f>
        <v>0</v>
      </c>
      <c r="I18" s="259">
        <f>zakupy2!I27/zakupy2!I28</f>
        <v>0</v>
      </c>
      <c r="J18" s="272">
        <f>zakupy2!J27/zakupy2!J28</f>
        <v>0</v>
      </c>
      <c r="K18" s="259">
        <f>zakupy2!K27/zakupy2!K28</f>
        <v>0</v>
      </c>
      <c r="L18" s="259">
        <f>zakupy2!L27/zakupy2!L28</f>
        <v>0</v>
      </c>
      <c r="M18" s="259">
        <f>zakupy2!M27/zakupy2!M28</f>
        <v>0</v>
      </c>
      <c r="N18" s="260">
        <f>zakupy2!N27/zakupy2!N28</f>
        <v>0</v>
      </c>
    </row>
    <row r="19" spans="1:14" ht="36" customHeight="1">
      <c r="A19" s="124">
        <v>3</v>
      </c>
      <c r="B19" s="109" t="s">
        <v>340</v>
      </c>
      <c r="C19" s="261">
        <f>zakupy2!C29/zakupy2!C30</f>
        <v>0</v>
      </c>
      <c r="D19" s="261">
        <f>zakupy2!D29/zakupy2!D30</f>
        <v>0</v>
      </c>
      <c r="E19" s="261">
        <f>zakupy2!E29/zakupy2!E30</f>
        <v>0</v>
      </c>
      <c r="F19" s="261">
        <f>zakupy2!F29/zakupy2!F30</f>
        <v>0</v>
      </c>
      <c r="G19" s="261">
        <f>zakupy2!G29/zakupy2!G30</f>
        <v>0</v>
      </c>
      <c r="H19" s="261">
        <f>zakupy2!H29/zakupy2!H30</f>
        <v>0</v>
      </c>
      <c r="I19" s="261">
        <f>zakupy2!I29/zakupy2!I30</f>
        <v>0</v>
      </c>
      <c r="J19" s="262">
        <f>zakupy2!J29/zakupy2!J30</f>
        <v>0</v>
      </c>
      <c r="K19" s="261">
        <f>zakupy2!K29/zakupy2!K30</f>
        <v>0</v>
      </c>
      <c r="L19" s="261">
        <f>zakupy2!L29/zakupy2!L30</f>
        <v>0</v>
      </c>
      <c r="M19" s="261">
        <f>zakupy2!M29/zakupy2!M30</f>
        <v>0</v>
      </c>
      <c r="N19" s="263">
        <f>zakupy2!N29/zakupy2!N30</f>
        <v>0</v>
      </c>
    </row>
    <row r="20" spans="1:14" s="122" customFormat="1" ht="53.25" customHeight="1">
      <c r="A20" s="131">
        <v>4</v>
      </c>
      <c r="B20" s="115" t="s">
        <v>341</v>
      </c>
      <c r="C20" s="276">
        <f>zakupy2!C31/zakupy2!C32</f>
        <v>0</v>
      </c>
      <c r="D20" s="276">
        <f>zakupy2!D31/zakupy2!D32</f>
        <v>0</v>
      </c>
      <c r="E20" s="276">
        <f>zakupy2!E31/zakupy2!E32</f>
        <v>0</v>
      </c>
      <c r="F20" s="276">
        <f>zakupy2!F31/zakupy2!F32</f>
        <v>0</v>
      </c>
      <c r="G20" s="276">
        <f>zakupy2!G31/zakupy2!G32</f>
        <v>0</v>
      </c>
      <c r="H20" s="276">
        <f>zakupy2!H31/zakupy2!H32</f>
        <v>0</v>
      </c>
      <c r="I20" s="276">
        <f>zakupy2!I31/zakupy2!I32</f>
        <v>0</v>
      </c>
      <c r="J20" s="277">
        <f>zakupy2!J31/zakupy2!J32</f>
        <v>0</v>
      </c>
      <c r="K20" s="259">
        <f>zakupy2!K31/zakupy2!K32</f>
        <v>0</v>
      </c>
      <c r="L20" s="259">
        <f>zakupy2!L31/zakupy2!L32</f>
        <v>0</v>
      </c>
      <c r="M20" s="259">
        <f>zakupy2!M31/zakupy2!M32</f>
        <v>0</v>
      </c>
      <c r="N20" s="260">
        <f>zakupy2!N31/zakupy2!N32</f>
        <v>0</v>
      </c>
    </row>
    <row r="21" spans="1:14" s="120" customFormat="1" ht="35.25" customHeight="1">
      <c r="A21" s="119" t="s">
        <v>319</v>
      </c>
      <c r="B21" s="112" t="s">
        <v>292</v>
      </c>
      <c r="C21" s="266" t="s">
        <v>281</v>
      </c>
      <c r="D21" s="266" t="s">
        <v>281</v>
      </c>
      <c r="E21" s="266" t="s">
        <v>281</v>
      </c>
      <c r="F21" s="266" t="s">
        <v>281</v>
      </c>
      <c r="G21" s="266" t="s">
        <v>281</v>
      </c>
      <c r="H21" s="266" t="s">
        <v>281</v>
      </c>
      <c r="I21" s="266" t="s">
        <v>281</v>
      </c>
      <c r="J21" s="266" t="s">
        <v>281</v>
      </c>
      <c r="K21" s="267" t="s">
        <v>281</v>
      </c>
      <c r="L21" s="268" t="s">
        <v>281</v>
      </c>
      <c r="M21" s="268" t="s">
        <v>281</v>
      </c>
      <c r="N21" s="269" t="s">
        <v>281</v>
      </c>
    </row>
    <row r="22" spans="1:14" s="130" customFormat="1" ht="26.25" customHeight="1">
      <c r="A22" s="121">
        <v>1</v>
      </c>
      <c r="B22" s="114" t="s">
        <v>309</v>
      </c>
      <c r="C22" s="274">
        <f>zakupy2!C34</f>
        <v>125</v>
      </c>
      <c r="D22" s="274">
        <f>zakupy2!D34</f>
        <v>145</v>
      </c>
      <c r="E22" s="274">
        <f>zakupy2!E34</f>
        <v>256</v>
      </c>
      <c r="F22" s="274">
        <f>zakupy2!F34</f>
        <v>265</v>
      </c>
      <c r="G22" s="274">
        <f>zakupy2!G34</f>
        <v>265</v>
      </c>
      <c r="H22" s="274">
        <f>zakupy2!H34</f>
        <v>478</v>
      </c>
      <c r="I22" s="274">
        <f>zakupy2!I34</f>
        <v>123</v>
      </c>
      <c r="J22" s="275">
        <f>zakupy2!J34</f>
        <v>586</v>
      </c>
      <c r="K22" s="261">
        <f>zakupy2!K34</f>
        <v>586</v>
      </c>
      <c r="L22" s="261">
        <f>zakupy2!L34</f>
        <v>586</v>
      </c>
      <c r="M22" s="261">
        <f>zakupy2!M34</f>
        <v>586</v>
      </c>
      <c r="N22" s="263">
        <f>zakupy2!N34</f>
        <v>586</v>
      </c>
    </row>
    <row r="23" spans="1:14" s="122" customFormat="1" ht="33" customHeight="1">
      <c r="A23" s="123">
        <v>2</v>
      </c>
      <c r="B23" s="110" t="s">
        <v>342</v>
      </c>
      <c r="C23" s="259">
        <f>zakupy2!C35/zakupy2!C36</f>
        <v>0</v>
      </c>
      <c r="D23" s="259">
        <f>zakupy2!D35/zakupy2!D36</f>
        <v>0</v>
      </c>
      <c r="E23" s="259">
        <f>zakupy2!E35/zakupy2!E36</f>
        <v>0</v>
      </c>
      <c r="F23" s="259">
        <f>zakupy2!F35/zakupy2!F36</f>
        <v>0</v>
      </c>
      <c r="G23" s="259">
        <f>zakupy2!G35/zakupy2!G36</f>
        <v>0</v>
      </c>
      <c r="H23" s="259">
        <f>zakupy2!H35/zakupy2!H36</f>
        <v>0</v>
      </c>
      <c r="I23" s="259">
        <f>zakupy2!I35/zakupy2!I36</f>
        <v>0</v>
      </c>
      <c r="J23" s="272">
        <f>zakupy2!J35/zakupy2!J36</f>
        <v>0</v>
      </c>
      <c r="K23" s="259">
        <f>zakupy2!K35/zakupy2!K36</f>
        <v>0</v>
      </c>
      <c r="L23" s="259">
        <f>zakupy2!L35/zakupy2!L36</f>
        <v>0</v>
      </c>
      <c r="M23" s="259">
        <f>zakupy2!M35/zakupy2!M36</f>
        <v>0</v>
      </c>
      <c r="N23" s="260">
        <f>zakupy2!N35/zakupy2!N36</f>
        <v>0</v>
      </c>
    </row>
    <row r="24" spans="1:14" ht="36.75" customHeight="1">
      <c r="A24" s="124">
        <v>3</v>
      </c>
      <c r="B24" s="109" t="s">
        <v>293</v>
      </c>
      <c r="C24" s="261">
        <f>zakupy2!C37/zakupy2!C38</f>
        <v>0</v>
      </c>
      <c r="D24" s="261">
        <f>zakupy2!D37/zakupy2!D38</f>
        <v>0</v>
      </c>
      <c r="E24" s="261">
        <f>zakupy2!E37/zakupy2!E38</f>
        <v>0</v>
      </c>
      <c r="F24" s="261">
        <f>zakupy2!F37/zakupy2!F38</f>
        <v>0</v>
      </c>
      <c r="G24" s="261">
        <f>zakupy2!G37/zakupy2!G38</f>
        <v>0</v>
      </c>
      <c r="H24" s="261">
        <f>zakupy2!H37/zakupy2!H38</f>
        <v>0</v>
      </c>
      <c r="I24" s="261">
        <f>zakupy2!I37/zakupy2!I38</f>
        <v>0</v>
      </c>
      <c r="J24" s="262">
        <f>zakupy2!J37/zakupy2!J38</f>
        <v>0</v>
      </c>
      <c r="K24" s="261">
        <f>zakupy2!K37/zakupy2!K38</f>
        <v>0</v>
      </c>
      <c r="L24" s="261">
        <f>zakupy2!L37/zakupy2!L38</f>
        <v>0</v>
      </c>
      <c r="M24" s="261">
        <f>zakupy2!M37/zakupy2!M38</f>
        <v>0</v>
      </c>
      <c r="N24" s="263">
        <f>zakupy2!N37/zakupy2!N38</f>
        <v>0</v>
      </c>
    </row>
    <row r="25" spans="1:14" s="122" customFormat="1" ht="51.75" customHeight="1">
      <c r="A25" s="123">
        <v>4</v>
      </c>
      <c r="B25" s="110" t="s">
        <v>343</v>
      </c>
      <c r="C25" s="259">
        <f>zakupy2!C39/zakupy2!C40</f>
        <v>0</v>
      </c>
      <c r="D25" s="259">
        <f>zakupy2!D39/zakupy2!D40</f>
        <v>0</v>
      </c>
      <c r="E25" s="259">
        <f>zakupy2!E39/zakupy2!E40</f>
        <v>0</v>
      </c>
      <c r="F25" s="259">
        <f>zakupy2!F39/zakupy2!F40</f>
        <v>0</v>
      </c>
      <c r="G25" s="259">
        <f>zakupy2!G39/zakupy2!G40</f>
        <v>0</v>
      </c>
      <c r="H25" s="259">
        <f>zakupy2!H39/zakupy2!H40</f>
        <v>0</v>
      </c>
      <c r="I25" s="259">
        <f>zakupy2!I39/zakupy2!I40</f>
        <v>0</v>
      </c>
      <c r="J25" s="272">
        <f>zakupy2!J39/zakupy2!J40</f>
        <v>0</v>
      </c>
      <c r="K25" s="259">
        <f>zakupy2!K39/zakupy2!K40</f>
        <v>0</v>
      </c>
      <c r="L25" s="259">
        <f>zakupy2!L39/zakupy2!L40</f>
        <v>0</v>
      </c>
      <c r="M25" s="259">
        <f>zakupy2!M39/zakupy2!M40</f>
        <v>0</v>
      </c>
      <c r="N25" s="260">
        <f>zakupy2!N39/zakupy2!N40</f>
        <v>0</v>
      </c>
    </row>
    <row r="26" spans="1:14" ht="36" customHeight="1">
      <c r="A26" s="131">
        <v>5</v>
      </c>
      <c r="B26" s="111" t="s">
        <v>344</v>
      </c>
      <c r="C26" s="264">
        <f>zakupy2!C41/zakupy2!C42</f>
        <v>0</v>
      </c>
      <c r="D26" s="264">
        <f>zakupy2!D41/zakupy2!D42</f>
        <v>0</v>
      </c>
      <c r="E26" s="264">
        <f>zakupy2!E41/zakupy2!E42</f>
        <v>0</v>
      </c>
      <c r="F26" s="264">
        <f>zakupy2!F41/zakupy2!F42</f>
        <v>0</v>
      </c>
      <c r="G26" s="264">
        <f>zakupy2!G41/zakupy2!G42</f>
        <v>0</v>
      </c>
      <c r="H26" s="264">
        <f>zakupy2!H41/zakupy2!H42</f>
        <v>0</v>
      </c>
      <c r="I26" s="264">
        <f>zakupy2!I41/zakupy2!I42</f>
        <v>0</v>
      </c>
      <c r="J26" s="265">
        <f>zakupy2!J41/zakupy2!J42</f>
        <v>0</v>
      </c>
      <c r="K26" s="261">
        <f>zakupy2!K41/zakupy2!K42</f>
        <v>0</v>
      </c>
      <c r="L26" s="261">
        <f>zakupy2!L41/zakupy2!L42</f>
        <v>0</v>
      </c>
      <c r="M26" s="261">
        <f>zakupy2!M41/zakupy2!M42</f>
        <v>0</v>
      </c>
      <c r="N26" s="263">
        <f>zakupy2!N41/zakupy2!N42</f>
        <v>0</v>
      </c>
    </row>
    <row r="27" spans="1:14" s="120" customFormat="1" ht="35.25" customHeight="1">
      <c r="A27" s="119" t="s">
        <v>319</v>
      </c>
      <c r="B27" s="112" t="s">
        <v>345</v>
      </c>
      <c r="C27" s="266" t="s">
        <v>281</v>
      </c>
      <c r="D27" s="266" t="s">
        <v>281</v>
      </c>
      <c r="E27" s="266" t="s">
        <v>281</v>
      </c>
      <c r="F27" s="266" t="s">
        <v>281</v>
      </c>
      <c r="G27" s="266" t="s">
        <v>281</v>
      </c>
      <c r="H27" s="266" t="s">
        <v>281</v>
      </c>
      <c r="I27" s="266" t="s">
        <v>281</v>
      </c>
      <c r="J27" s="266" t="s">
        <v>281</v>
      </c>
      <c r="K27" s="267" t="s">
        <v>281</v>
      </c>
      <c r="L27" s="268" t="s">
        <v>281</v>
      </c>
      <c r="M27" s="268" t="s">
        <v>281</v>
      </c>
      <c r="N27" s="269" t="s">
        <v>281</v>
      </c>
    </row>
    <row r="28" spans="1:14" s="122" customFormat="1" ht="36.75" customHeight="1">
      <c r="A28" s="121">
        <v>1</v>
      </c>
      <c r="B28" s="108" t="s">
        <v>294</v>
      </c>
      <c r="C28" s="257">
        <f>zakupy2!C44/zakupy2!C45</f>
        <v>5</v>
      </c>
      <c r="D28" s="257">
        <f>zakupy2!D44/zakupy2!D45</f>
        <v>1</v>
      </c>
      <c r="E28" s="257">
        <f>zakupy2!E44/zakupy2!E45</f>
        <v>0.5</v>
      </c>
      <c r="F28" s="257">
        <f>zakupy2!F44/zakupy2!F45</f>
        <v>1</v>
      </c>
      <c r="G28" s="257">
        <f>zakupy2!G44/zakupy2!G45</f>
        <v>4</v>
      </c>
      <c r="H28" s="257">
        <f>zakupy2!H44/zakupy2!H45</f>
        <v>6</v>
      </c>
      <c r="I28" s="257">
        <f>zakupy2!I44/zakupy2!I45</f>
        <v>7</v>
      </c>
      <c r="J28" s="258">
        <f>zakupy2!J44/zakupy2!J45</f>
        <v>9</v>
      </c>
      <c r="K28" s="259">
        <f>zakupy2!K44/zakupy2!K45</f>
        <v>9</v>
      </c>
      <c r="L28" s="259">
        <f>zakupy2!L44/zakupy2!L45</f>
        <v>9</v>
      </c>
      <c r="M28" s="259">
        <f>zakupy2!M44/zakupy2!M45</f>
        <v>9</v>
      </c>
      <c r="N28" s="260">
        <f>zakupy2!N44/zakupy2!N45</f>
        <v>9</v>
      </c>
    </row>
    <row r="29" spans="1:14" ht="40.5" customHeight="1" thickBot="1">
      <c r="A29" s="132">
        <v>2</v>
      </c>
      <c r="B29" s="116" t="s">
        <v>346</v>
      </c>
      <c r="C29" s="278">
        <f>zakupy2!C46/zakupy2!C47</f>
        <v>0</v>
      </c>
      <c r="D29" s="278">
        <f>zakupy2!D46/zakupy2!D47</f>
        <v>0</v>
      </c>
      <c r="E29" s="278">
        <f>zakupy2!E46/zakupy2!E47</f>
        <v>0</v>
      </c>
      <c r="F29" s="278">
        <f>zakupy2!F46/zakupy2!F47</f>
        <v>0</v>
      </c>
      <c r="G29" s="278">
        <f>zakupy2!G46/zakupy2!G47</f>
        <v>0</v>
      </c>
      <c r="H29" s="278">
        <f>zakupy2!H46/zakupy2!H47</f>
        <v>0</v>
      </c>
      <c r="I29" s="278">
        <f>zakupy2!I46/zakupy2!I47</f>
        <v>0</v>
      </c>
      <c r="J29" s="279">
        <f>zakupy2!J46/zakupy2!J47</f>
        <v>0</v>
      </c>
      <c r="K29" s="278">
        <f>zakupy2!K46/zakupy2!K47</f>
        <v>0</v>
      </c>
      <c r="L29" s="278">
        <f>zakupy2!L46/zakupy2!L47</f>
        <v>0</v>
      </c>
      <c r="M29" s="278">
        <f>zakupy2!M46/zakupy2!M47</f>
        <v>0</v>
      </c>
      <c r="N29" s="280">
        <f>zakupy2!N46/zakupy2!N47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N47"/>
  <sheetViews>
    <sheetView zoomScale="75" zoomScaleNormal="75" workbookViewId="0" topLeftCell="C19">
      <selection activeCell="C17" sqref="C17:K17"/>
    </sheetView>
  </sheetViews>
  <sheetFormatPr defaultColWidth="8.796875" defaultRowHeight="15"/>
  <cols>
    <col min="1" max="1" width="6" style="6" customWidth="1"/>
    <col min="2" max="2" width="67.19921875" style="1" customWidth="1"/>
    <col min="3" max="10" width="7.09765625" style="25" bestFit="1" customWidth="1"/>
    <col min="11" max="14" width="9.09765625" style="0" bestFit="1" customWidth="1"/>
  </cols>
  <sheetData>
    <row r="1" spans="1:14" ht="15.75">
      <c r="A1" s="21"/>
      <c r="B1" s="207"/>
      <c r="C1" s="216" t="s">
        <v>273</v>
      </c>
      <c r="D1" s="216" t="s">
        <v>274</v>
      </c>
      <c r="E1" s="216" t="s">
        <v>275</v>
      </c>
      <c r="F1" s="216" t="s">
        <v>276</v>
      </c>
      <c r="G1" s="216" t="s">
        <v>277</v>
      </c>
      <c r="H1" s="216" t="s">
        <v>278</v>
      </c>
      <c r="I1" s="216" t="s">
        <v>279</v>
      </c>
      <c r="J1" s="216" t="s">
        <v>280</v>
      </c>
      <c r="K1" s="216" t="s">
        <v>268</v>
      </c>
      <c r="L1" s="216" t="s">
        <v>269</v>
      </c>
      <c r="M1" s="216" t="s">
        <v>270</v>
      </c>
      <c r="N1" s="217" t="s">
        <v>271</v>
      </c>
    </row>
    <row r="2" spans="1:14" s="3" customFormat="1" ht="47.25">
      <c r="A2" s="7" t="s">
        <v>315</v>
      </c>
      <c r="B2" s="19" t="s">
        <v>347</v>
      </c>
      <c r="C2" s="243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5"/>
    </row>
    <row r="3" spans="1:14" s="4" customFormat="1" ht="32.25" customHeight="1">
      <c r="A3" s="8">
        <v>1</v>
      </c>
      <c r="B3" s="208" t="s">
        <v>306</v>
      </c>
      <c r="C3" s="237">
        <v>1</v>
      </c>
      <c r="D3" s="237">
        <v>8</v>
      </c>
      <c r="E3" s="237">
        <v>1</v>
      </c>
      <c r="F3" s="237">
        <v>2</v>
      </c>
      <c r="G3" s="237">
        <v>4</v>
      </c>
      <c r="H3" s="237">
        <v>10</v>
      </c>
      <c r="I3" s="237">
        <v>1</v>
      </c>
      <c r="J3" s="237">
        <v>-1</v>
      </c>
      <c r="K3" s="237" t="s">
        <v>248</v>
      </c>
      <c r="L3" s="237" t="s">
        <v>248</v>
      </c>
      <c r="M3" s="237" t="s">
        <v>248</v>
      </c>
      <c r="N3" s="246" t="s">
        <v>248</v>
      </c>
    </row>
    <row r="4" spans="1:14" s="4" customFormat="1" ht="15.75">
      <c r="A4" s="12"/>
      <c r="B4" s="209" t="s">
        <v>348</v>
      </c>
      <c r="C4" s="237">
        <v>100</v>
      </c>
      <c r="D4" s="237">
        <v>100</v>
      </c>
      <c r="E4" s="237">
        <v>1</v>
      </c>
      <c r="F4" s="237">
        <v>3</v>
      </c>
      <c r="G4" s="237">
        <v>5</v>
      </c>
      <c r="H4" s="237">
        <v>10000</v>
      </c>
      <c r="I4" s="237">
        <v>89</v>
      </c>
      <c r="J4" s="237">
        <v>18</v>
      </c>
      <c r="K4" s="237" t="s">
        <v>248</v>
      </c>
      <c r="L4" s="237" t="s">
        <v>248</v>
      </c>
      <c r="M4" s="237" t="s">
        <v>248</v>
      </c>
      <c r="N4" s="246" t="s">
        <v>248</v>
      </c>
    </row>
    <row r="5" spans="1:14" ht="31.5">
      <c r="A5" s="13">
        <v>2</v>
      </c>
      <c r="B5" s="210" t="s">
        <v>266</v>
      </c>
      <c r="C5" s="237">
        <v>0</v>
      </c>
      <c r="D5" s="237">
        <v>0</v>
      </c>
      <c r="E5" s="237">
        <v>0</v>
      </c>
      <c r="F5" s="237">
        <v>0</v>
      </c>
      <c r="G5" s="237">
        <v>0</v>
      </c>
      <c r="H5" s="237">
        <v>0</v>
      </c>
      <c r="I5" s="237">
        <v>0</v>
      </c>
      <c r="J5" s="237">
        <v>0</v>
      </c>
      <c r="K5" s="237">
        <v>0</v>
      </c>
      <c r="L5" s="237">
        <v>0</v>
      </c>
      <c r="M5" s="237">
        <v>0</v>
      </c>
      <c r="N5" s="246">
        <v>0</v>
      </c>
    </row>
    <row r="6" spans="1:14" ht="15.75">
      <c r="A6" s="9"/>
      <c r="B6" s="210" t="s">
        <v>349</v>
      </c>
      <c r="C6" s="237">
        <v>1</v>
      </c>
      <c r="D6" s="237">
        <v>1</v>
      </c>
      <c r="E6" s="237">
        <v>1</v>
      </c>
      <c r="F6" s="237">
        <v>1</v>
      </c>
      <c r="G6" s="237">
        <v>1</v>
      </c>
      <c r="H6" s="237">
        <v>1</v>
      </c>
      <c r="I6" s="237">
        <v>1</v>
      </c>
      <c r="J6" s="237">
        <v>1</v>
      </c>
      <c r="K6" s="237">
        <v>1</v>
      </c>
      <c r="L6" s="237">
        <v>1</v>
      </c>
      <c r="M6" s="237">
        <v>1</v>
      </c>
      <c r="N6" s="246">
        <v>1</v>
      </c>
    </row>
    <row r="7" spans="1:14" s="4" customFormat="1" ht="31.5">
      <c r="A7" s="10">
        <v>3</v>
      </c>
      <c r="B7" s="209" t="s">
        <v>350</v>
      </c>
      <c r="C7" s="237">
        <v>1</v>
      </c>
      <c r="D7" s="237">
        <v>1</v>
      </c>
      <c r="E7" s="237">
        <v>1</v>
      </c>
      <c r="F7" s="237">
        <v>1</v>
      </c>
      <c r="G7" s="237">
        <v>1</v>
      </c>
      <c r="H7" s="237">
        <v>1</v>
      </c>
      <c r="I7" s="237">
        <v>1</v>
      </c>
      <c r="J7" s="237">
        <v>1</v>
      </c>
      <c r="K7" s="237">
        <v>1</v>
      </c>
      <c r="L7" s="237">
        <v>1</v>
      </c>
      <c r="M7" s="237">
        <v>1</v>
      </c>
      <c r="N7" s="246">
        <v>1</v>
      </c>
    </row>
    <row r="8" spans="1:14" s="4" customFormat="1" ht="31.5">
      <c r="A8" s="12"/>
      <c r="B8" s="209" t="s">
        <v>351</v>
      </c>
      <c r="C8" s="237">
        <v>2</v>
      </c>
      <c r="D8" s="237">
        <v>2</v>
      </c>
      <c r="E8" s="237">
        <v>2</v>
      </c>
      <c r="F8" s="237">
        <v>2</v>
      </c>
      <c r="G8" s="237">
        <v>2</v>
      </c>
      <c r="H8" s="237">
        <v>2</v>
      </c>
      <c r="I8" s="237">
        <v>2</v>
      </c>
      <c r="J8" s="237">
        <v>2</v>
      </c>
      <c r="K8" s="237">
        <v>2</v>
      </c>
      <c r="L8" s="237">
        <v>2</v>
      </c>
      <c r="M8" s="237">
        <v>2</v>
      </c>
      <c r="N8" s="246">
        <v>2</v>
      </c>
    </row>
    <row r="9" spans="1:14" ht="31.5">
      <c r="A9" s="13">
        <v>4</v>
      </c>
      <c r="B9" s="210" t="s">
        <v>352</v>
      </c>
      <c r="C9" s="237">
        <v>0</v>
      </c>
      <c r="D9" s="237">
        <v>0</v>
      </c>
      <c r="E9" s="237">
        <v>0</v>
      </c>
      <c r="F9" s="237">
        <v>0</v>
      </c>
      <c r="G9" s="237">
        <v>0</v>
      </c>
      <c r="H9" s="237">
        <v>0</v>
      </c>
      <c r="I9" s="237">
        <v>0</v>
      </c>
      <c r="J9" s="237">
        <v>0</v>
      </c>
      <c r="K9" s="237">
        <v>0</v>
      </c>
      <c r="L9" s="237">
        <v>0</v>
      </c>
      <c r="M9" s="237">
        <v>0</v>
      </c>
      <c r="N9" s="246">
        <v>0</v>
      </c>
    </row>
    <row r="10" spans="1:14" ht="31.5">
      <c r="A10" s="11"/>
      <c r="B10" s="211" t="s">
        <v>353</v>
      </c>
      <c r="C10" s="237">
        <v>1</v>
      </c>
      <c r="D10" s="237">
        <v>1</v>
      </c>
      <c r="E10" s="237">
        <v>1</v>
      </c>
      <c r="F10" s="237">
        <v>1</v>
      </c>
      <c r="G10" s="237">
        <v>1</v>
      </c>
      <c r="H10" s="237">
        <v>1</v>
      </c>
      <c r="I10" s="237">
        <v>1</v>
      </c>
      <c r="J10" s="237">
        <v>1</v>
      </c>
      <c r="K10" s="237">
        <v>1</v>
      </c>
      <c r="L10" s="237">
        <v>1</v>
      </c>
      <c r="M10" s="237">
        <v>1</v>
      </c>
      <c r="N10" s="246">
        <v>1</v>
      </c>
    </row>
    <row r="11" spans="1:14" s="3" customFormat="1" ht="31.5">
      <c r="A11" s="7" t="s">
        <v>315</v>
      </c>
      <c r="B11" s="19" t="s">
        <v>283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5"/>
    </row>
    <row r="12" spans="1:14" s="4" customFormat="1" ht="15.75">
      <c r="A12" s="8">
        <v>1</v>
      </c>
      <c r="B12" s="208" t="s">
        <v>295</v>
      </c>
      <c r="C12" s="237">
        <v>0</v>
      </c>
      <c r="D12" s="237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7">
        <v>0</v>
      </c>
      <c r="M12" s="237">
        <v>0</v>
      </c>
      <c r="N12" s="246">
        <v>0</v>
      </c>
    </row>
    <row r="13" spans="1:14" s="4" customFormat="1" ht="15.75">
      <c r="A13" s="8"/>
      <c r="B13" s="212" t="s">
        <v>354</v>
      </c>
      <c r="C13" s="237">
        <v>1</v>
      </c>
      <c r="D13" s="237">
        <v>1</v>
      </c>
      <c r="E13" s="237">
        <v>1</v>
      </c>
      <c r="F13" s="237">
        <v>1</v>
      </c>
      <c r="G13" s="237">
        <v>1</v>
      </c>
      <c r="H13" s="237">
        <v>1</v>
      </c>
      <c r="I13" s="237">
        <v>1</v>
      </c>
      <c r="J13" s="237">
        <v>1</v>
      </c>
      <c r="K13" s="237">
        <v>1</v>
      </c>
      <c r="L13" s="237">
        <v>1</v>
      </c>
      <c r="M13" s="237">
        <v>1</v>
      </c>
      <c r="N13" s="246">
        <v>1</v>
      </c>
    </row>
    <row r="14" spans="1:14" s="3" customFormat="1" ht="31.5">
      <c r="A14" s="7" t="s">
        <v>315</v>
      </c>
      <c r="B14" s="19" t="s">
        <v>285</v>
      </c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5"/>
    </row>
    <row r="15" spans="1:14" s="4" customFormat="1" ht="15.75">
      <c r="A15" s="8">
        <v>1</v>
      </c>
      <c r="B15" s="208" t="s">
        <v>296</v>
      </c>
      <c r="C15" s="237">
        <v>8</v>
      </c>
      <c r="D15" s="237">
        <v>8</v>
      </c>
      <c r="E15" s="237">
        <v>8</v>
      </c>
      <c r="F15" s="237">
        <v>8</v>
      </c>
      <c r="G15" s="237">
        <v>8</v>
      </c>
      <c r="H15" s="237">
        <v>8</v>
      </c>
      <c r="I15" s="237">
        <v>8</v>
      </c>
      <c r="J15" s="237">
        <v>8</v>
      </c>
      <c r="K15" s="237">
        <v>0</v>
      </c>
      <c r="L15" s="237">
        <v>0</v>
      </c>
      <c r="M15" s="237">
        <v>0</v>
      </c>
      <c r="N15" s="246">
        <v>0</v>
      </c>
    </row>
    <row r="16" spans="1:14" s="4" customFormat="1" ht="15.75">
      <c r="A16" s="8"/>
      <c r="B16" s="212" t="s">
        <v>355</v>
      </c>
      <c r="C16" s="237">
        <v>8</v>
      </c>
      <c r="D16" s="237">
        <v>8</v>
      </c>
      <c r="E16" s="237">
        <v>8</v>
      </c>
      <c r="F16" s="237">
        <v>88</v>
      </c>
      <c r="G16" s="237">
        <v>8</v>
      </c>
      <c r="H16" s="237">
        <v>8</v>
      </c>
      <c r="I16" s="237">
        <v>8</v>
      </c>
      <c r="J16" s="237">
        <v>1</v>
      </c>
      <c r="K16" s="237">
        <v>1</v>
      </c>
      <c r="L16" s="237">
        <v>1</v>
      </c>
      <c r="M16" s="237">
        <v>1</v>
      </c>
      <c r="N16" s="246">
        <v>1</v>
      </c>
    </row>
    <row r="17" spans="1:14" s="18" customFormat="1" ht="37.5" customHeight="1">
      <c r="A17" s="22" t="s">
        <v>316</v>
      </c>
      <c r="B17" s="23" t="s">
        <v>307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46"/>
    </row>
    <row r="18" spans="1:14" s="3" customFormat="1" ht="31.5">
      <c r="A18" s="22" t="s">
        <v>316</v>
      </c>
      <c r="B18" s="20" t="s">
        <v>287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46"/>
    </row>
    <row r="19" spans="1:14" s="4" customFormat="1" ht="15.75">
      <c r="A19" s="8">
        <v>1</v>
      </c>
      <c r="B19" s="208" t="s">
        <v>297</v>
      </c>
      <c r="C19" s="237">
        <v>25</v>
      </c>
      <c r="D19" s="237" t="s">
        <v>248</v>
      </c>
      <c r="E19" s="237" t="s">
        <v>248</v>
      </c>
      <c r="F19" s="237" t="s">
        <v>248</v>
      </c>
      <c r="G19" s="237" t="s">
        <v>248</v>
      </c>
      <c r="H19" s="237" t="s">
        <v>248</v>
      </c>
      <c r="I19" s="237" t="s">
        <v>248</v>
      </c>
      <c r="J19" s="237" t="s">
        <v>248</v>
      </c>
      <c r="K19" s="237" t="s">
        <v>248</v>
      </c>
      <c r="L19" s="237" t="s">
        <v>248</v>
      </c>
      <c r="M19" s="237" t="s">
        <v>248</v>
      </c>
      <c r="N19" s="246" t="s">
        <v>248</v>
      </c>
    </row>
    <row r="20" spans="1:14" s="4" customFormat="1" ht="15.75">
      <c r="A20" s="8"/>
      <c r="B20" s="212" t="s">
        <v>356</v>
      </c>
      <c r="C20" s="237">
        <v>2</v>
      </c>
      <c r="D20" s="237" t="s">
        <v>248</v>
      </c>
      <c r="E20" s="237" t="s">
        <v>248</v>
      </c>
      <c r="F20" s="237" t="s">
        <v>248</v>
      </c>
      <c r="G20" s="237" t="s">
        <v>248</v>
      </c>
      <c r="H20" s="237" t="s">
        <v>248</v>
      </c>
      <c r="I20" s="237" t="s">
        <v>248</v>
      </c>
      <c r="J20" s="237" t="s">
        <v>248</v>
      </c>
      <c r="K20" s="237" t="s">
        <v>248</v>
      </c>
      <c r="L20" s="237" t="s">
        <v>248</v>
      </c>
      <c r="M20" s="237" t="s">
        <v>248</v>
      </c>
      <c r="N20" s="246" t="s">
        <v>248</v>
      </c>
    </row>
    <row r="21" spans="1:14" s="3" customFormat="1" ht="31.5">
      <c r="A21" s="7" t="s">
        <v>318</v>
      </c>
      <c r="B21" s="19" t="s">
        <v>289</v>
      </c>
      <c r="C21" s="243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5"/>
    </row>
    <row r="22" spans="1:14" s="4" customFormat="1" ht="31.5">
      <c r="A22" s="8">
        <v>1</v>
      </c>
      <c r="B22" s="208" t="s">
        <v>298</v>
      </c>
      <c r="C22" s="237">
        <v>0</v>
      </c>
      <c r="D22" s="237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46">
        <v>0</v>
      </c>
    </row>
    <row r="23" spans="1:14" s="4" customFormat="1" ht="31.5">
      <c r="A23" s="8"/>
      <c r="B23" s="212" t="s">
        <v>357</v>
      </c>
      <c r="C23" s="237">
        <v>1</v>
      </c>
      <c r="D23" s="237">
        <v>1</v>
      </c>
      <c r="E23" s="237">
        <v>1</v>
      </c>
      <c r="F23" s="237">
        <v>1</v>
      </c>
      <c r="G23" s="237">
        <v>1</v>
      </c>
      <c r="H23" s="237">
        <v>1</v>
      </c>
      <c r="I23" s="237">
        <v>1</v>
      </c>
      <c r="J23" s="237">
        <v>1</v>
      </c>
      <c r="K23" s="237">
        <v>1</v>
      </c>
      <c r="L23" s="237">
        <v>1</v>
      </c>
      <c r="M23" s="237">
        <v>1</v>
      </c>
      <c r="N23" s="246">
        <v>1</v>
      </c>
    </row>
    <row r="24" spans="1:14" s="3" customFormat="1" ht="15.75">
      <c r="A24" s="24" t="s">
        <v>319</v>
      </c>
      <c r="B24" s="19" t="s">
        <v>290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46"/>
    </row>
    <row r="25" spans="1:14" s="5" customFormat="1" ht="15.75">
      <c r="A25" s="15">
        <v>1</v>
      </c>
      <c r="B25" s="213" t="s">
        <v>358</v>
      </c>
      <c r="C25" s="237">
        <v>0</v>
      </c>
      <c r="D25" s="237">
        <v>0</v>
      </c>
      <c r="E25" s="237">
        <v>0</v>
      </c>
      <c r="F25" s="237">
        <v>0</v>
      </c>
      <c r="G25" s="237">
        <v>0</v>
      </c>
      <c r="H25" s="237">
        <v>0</v>
      </c>
      <c r="I25" s="237">
        <v>0</v>
      </c>
      <c r="J25" s="237">
        <v>0</v>
      </c>
      <c r="K25" s="237">
        <v>0</v>
      </c>
      <c r="L25" s="237">
        <v>0</v>
      </c>
      <c r="M25" s="237">
        <v>0</v>
      </c>
      <c r="N25" s="246">
        <v>0</v>
      </c>
    </row>
    <row r="26" spans="1:14" s="5" customFormat="1" ht="15.75">
      <c r="A26" s="16"/>
      <c r="B26" s="214" t="s">
        <v>359</v>
      </c>
      <c r="C26" s="237">
        <v>1</v>
      </c>
      <c r="D26" s="237">
        <v>1</v>
      </c>
      <c r="E26" s="237">
        <v>1</v>
      </c>
      <c r="F26" s="237">
        <v>1</v>
      </c>
      <c r="G26" s="237">
        <v>1</v>
      </c>
      <c r="H26" s="237">
        <v>1</v>
      </c>
      <c r="I26" s="237">
        <v>1</v>
      </c>
      <c r="J26" s="237">
        <v>1</v>
      </c>
      <c r="K26" s="237">
        <v>1</v>
      </c>
      <c r="L26" s="237">
        <v>1</v>
      </c>
      <c r="M26" s="237">
        <v>1</v>
      </c>
      <c r="N26" s="246">
        <v>1</v>
      </c>
    </row>
    <row r="27" spans="1:14" s="4" customFormat="1" ht="15.75">
      <c r="A27" s="13">
        <v>2</v>
      </c>
      <c r="B27" s="209" t="s">
        <v>299</v>
      </c>
      <c r="C27" s="237">
        <v>0</v>
      </c>
      <c r="D27" s="237">
        <v>0</v>
      </c>
      <c r="E27" s="237">
        <v>0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M27" s="237">
        <v>0</v>
      </c>
      <c r="N27" s="246">
        <v>0</v>
      </c>
    </row>
    <row r="28" spans="1:14" s="4" customFormat="1" ht="15.75">
      <c r="A28" s="12"/>
      <c r="B28" s="209" t="s">
        <v>360</v>
      </c>
      <c r="C28" s="237">
        <v>1</v>
      </c>
      <c r="D28" s="237">
        <v>1</v>
      </c>
      <c r="E28" s="237">
        <v>1</v>
      </c>
      <c r="F28" s="237">
        <v>1</v>
      </c>
      <c r="G28" s="237">
        <v>1</v>
      </c>
      <c r="H28" s="237">
        <v>1</v>
      </c>
      <c r="I28" s="237">
        <v>1</v>
      </c>
      <c r="J28" s="237">
        <v>1</v>
      </c>
      <c r="K28" s="237">
        <v>1</v>
      </c>
      <c r="L28" s="237">
        <v>1</v>
      </c>
      <c r="M28" s="237">
        <v>1</v>
      </c>
      <c r="N28" s="246">
        <v>1</v>
      </c>
    </row>
    <row r="29" spans="1:14" ht="15.75">
      <c r="A29" s="13">
        <v>3</v>
      </c>
      <c r="B29" s="210" t="s">
        <v>314</v>
      </c>
      <c r="C29" s="237">
        <v>0</v>
      </c>
      <c r="D29" s="237">
        <v>0</v>
      </c>
      <c r="E29" s="237">
        <v>0</v>
      </c>
      <c r="F29" s="237">
        <v>0</v>
      </c>
      <c r="G29" s="237">
        <v>0</v>
      </c>
      <c r="H29" s="237">
        <v>0</v>
      </c>
      <c r="I29" s="237">
        <v>0</v>
      </c>
      <c r="J29" s="237">
        <v>0</v>
      </c>
      <c r="K29" s="237">
        <v>0</v>
      </c>
      <c r="L29" s="237">
        <v>0</v>
      </c>
      <c r="M29" s="237">
        <v>0</v>
      </c>
      <c r="N29" s="246">
        <v>0</v>
      </c>
    </row>
    <row r="30" spans="1:14" ht="15.75">
      <c r="A30" s="9"/>
      <c r="B30" s="210" t="s">
        <v>361</v>
      </c>
      <c r="C30" s="237">
        <v>1</v>
      </c>
      <c r="D30" s="237">
        <v>1</v>
      </c>
      <c r="E30" s="237">
        <v>1</v>
      </c>
      <c r="F30" s="237">
        <v>1</v>
      </c>
      <c r="G30" s="237">
        <v>1</v>
      </c>
      <c r="H30" s="237">
        <v>1</v>
      </c>
      <c r="I30" s="237">
        <v>1</v>
      </c>
      <c r="J30" s="237">
        <v>1</v>
      </c>
      <c r="K30" s="237">
        <v>1</v>
      </c>
      <c r="L30" s="237">
        <v>1</v>
      </c>
      <c r="M30" s="237">
        <v>1</v>
      </c>
      <c r="N30" s="246">
        <v>1</v>
      </c>
    </row>
    <row r="31" spans="1:14" s="4" customFormat="1" ht="31.5">
      <c r="A31" s="10">
        <v>4</v>
      </c>
      <c r="B31" s="209" t="s">
        <v>300</v>
      </c>
      <c r="C31" s="237">
        <v>0</v>
      </c>
      <c r="D31" s="237">
        <v>0</v>
      </c>
      <c r="E31" s="237">
        <v>0</v>
      </c>
      <c r="F31" s="237">
        <v>0</v>
      </c>
      <c r="G31" s="237">
        <v>0</v>
      </c>
      <c r="H31" s="237">
        <v>0</v>
      </c>
      <c r="I31" s="237">
        <v>0</v>
      </c>
      <c r="J31" s="237">
        <v>0</v>
      </c>
      <c r="K31" s="237">
        <v>0</v>
      </c>
      <c r="L31" s="237">
        <v>0</v>
      </c>
      <c r="M31" s="237">
        <v>0</v>
      </c>
      <c r="N31" s="246">
        <v>0</v>
      </c>
    </row>
    <row r="32" spans="1:14" s="4" customFormat="1" ht="31.5">
      <c r="A32" s="8"/>
      <c r="B32" s="212" t="s">
        <v>362</v>
      </c>
      <c r="C32" s="237">
        <v>1</v>
      </c>
      <c r="D32" s="237">
        <v>1</v>
      </c>
      <c r="E32" s="237">
        <v>1</v>
      </c>
      <c r="F32" s="237">
        <v>1</v>
      </c>
      <c r="G32" s="237">
        <v>1</v>
      </c>
      <c r="H32" s="237">
        <v>1</v>
      </c>
      <c r="I32" s="237">
        <v>1</v>
      </c>
      <c r="J32" s="237">
        <v>1</v>
      </c>
      <c r="K32" s="237">
        <v>1</v>
      </c>
      <c r="L32" s="237">
        <v>1</v>
      </c>
      <c r="M32" s="237">
        <v>1</v>
      </c>
      <c r="N32" s="246">
        <v>1</v>
      </c>
    </row>
    <row r="33" spans="1:14" s="3" customFormat="1" ht="31.5">
      <c r="A33" s="24" t="s">
        <v>319</v>
      </c>
      <c r="B33" s="19" t="s">
        <v>292</v>
      </c>
      <c r="C33" s="243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5"/>
    </row>
    <row r="34" spans="1:14" s="3" customFormat="1" ht="33" customHeight="1">
      <c r="A34" s="8">
        <v>1</v>
      </c>
      <c r="B34" s="208" t="s">
        <v>309</v>
      </c>
      <c r="C34" s="237">
        <v>125</v>
      </c>
      <c r="D34" s="237">
        <v>145</v>
      </c>
      <c r="E34" s="237">
        <v>256</v>
      </c>
      <c r="F34" s="237">
        <v>265</v>
      </c>
      <c r="G34" s="237">
        <v>265</v>
      </c>
      <c r="H34" s="237">
        <v>478</v>
      </c>
      <c r="I34" s="237">
        <v>123</v>
      </c>
      <c r="J34" s="237">
        <v>586</v>
      </c>
      <c r="K34" s="237">
        <v>586</v>
      </c>
      <c r="L34" s="237">
        <v>586</v>
      </c>
      <c r="M34" s="237">
        <v>586</v>
      </c>
      <c r="N34" s="246">
        <v>586</v>
      </c>
    </row>
    <row r="35" spans="1:14" s="4" customFormat="1" ht="15.75">
      <c r="A35" s="10">
        <v>2</v>
      </c>
      <c r="B35" s="209" t="s">
        <v>363</v>
      </c>
      <c r="C35" s="237">
        <v>0</v>
      </c>
      <c r="D35" s="237">
        <v>0</v>
      </c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  <c r="N35" s="246">
        <v>0</v>
      </c>
    </row>
    <row r="36" spans="1:14" s="4" customFormat="1" ht="15.75">
      <c r="A36" s="12"/>
      <c r="B36" s="209" t="s">
        <v>364</v>
      </c>
      <c r="C36" s="237">
        <v>1</v>
      </c>
      <c r="D36" s="237">
        <v>1</v>
      </c>
      <c r="E36" s="237">
        <v>1</v>
      </c>
      <c r="F36" s="237">
        <v>1</v>
      </c>
      <c r="G36" s="237">
        <v>1</v>
      </c>
      <c r="H36" s="237">
        <v>1</v>
      </c>
      <c r="I36" s="237">
        <v>1</v>
      </c>
      <c r="J36" s="237">
        <v>1</v>
      </c>
      <c r="K36" s="237">
        <v>1</v>
      </c>
      <c r="L36" s="237">
        <v>1</v>
      </c>
      <c r="M36" s="237">
        <v>1</v>
      </c>
      <c r="N36" s="246">
        <v>1</v>
      </c>
    </row>
    <row r="37" spans="1:14" ht="15.75">
      <c r="A37" s="13">
        <v>3</v>
      </c>
      <c r="B37" s="210" t="s">
        <v>301</v>
      </c>
      <c r="C37" s="237">
        <v>0</v>
      </c>
      <c r="D37" s="237">
        <v>0</v>
      </c>
      <c r="E37" s="237">
        <v>0</v>
      </c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237">
        <v>0</v>
      </c>
      <c r="M37" s="237">
        <v>0</v>
      </c>
      <c r="N37" s="246">
        <v>0</v>
      </c>
    </row>
    <row r="38" spans="1:14" ht="15.75">
      <c r="A38" s="9"/>
      <c r="B38" s="210" t="s">
        <v>365</v>
      </c>
      <c r="C38" s="237">
        <v>1</v>
      </c>
      <c r="D38" s="237">
        <v>1</v>
      </c>
      <c r="E38" s="237">
        <v>1</v>
      </c>
      <c r="F38" s="237">
        <v>1</v>
      </c>
      <c r="G38" s="237">
        <v>1</v>
      </c>
      <c r="H38" s="237">
        <v>1</v>
      </c>
      <c r="I38" s="237">
        <v>1</v>
      </c>
      <c r="J38" s="237">
        <v>1</v>
      </c>
      <c r="K38" s="237">
        <v>1</v>
      </c>
      <c r="L38" s="237">
        <v>1</v>
      </c>
      <c r="M38" s="237">
        <v>1</v>
      </c>
      <c r="N38" s="246">
        <v>1</v>
      </c>
    </row>
    <row r="39" spans="1:14" s="4" customFormat="1" ht="31.5">
      <c r="A39" s="10">
        <v>4</v>
      </c>
      <c r="B39" s="209" t="s">
        <v>366</v>
      </c>
      <c r="C39" s="237">
        <v>0</v>
      </c>
      <c r="D39" s="237">
        <v>0</v>
      </c>
      <c r="E39" s="237">
        <v>0</v>
      </c>
      <c r="F39" s="237">
        <v>0</v>
      </c>
      <c r="G39" s="237">
        <v>0</v>
      </c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237">
        <v>0</v>
      </c>
      <c r="N39" s="246">
        <v>0</v>
      </c>
    </row>
    <row r="40" spans="1:14" s="4" customFormat="1" ht="31.5">
      <c r="A40" s="12"/>
      <c r="B40" s="209" t="s">
        <v>367</v>
      </c>
      <c r="C40" s="237">
        <v>1</v>
      </c>
      <c r="D40" s="237">
        <v>1</v>
      </c>
      <c r="E40" s="237">
        <v>1</v>
      </c>
      <c r="F40" s="237">
        <v>1</v>
      </c>
      <c r="G40" s="237">
        <v>1</v>
      </c>
      <c r="H40" s="237">
        <v>1</v>
      </c>
      <c r="I40" s="237">
        <v>1</v>
      </c>
      <c r="J40" s="237">
        <v>1</v>
      </c>
      <c r="K40" s="237">
        <v>1</v>
      </c>
      <c r="L40" s="237">
        <v>1</v>
      </c>
      <c r="M40" s="237">
        <v>1</v>
      </c>
      <c r="N40" s="246">
        <v>1</v>
      </c>
    </row>
    <row r="41" spans="1:14" ht="15.75">
      <c r="A41" s="13">
        <v>5</v>
      </c>
      <c r="B41" s="210" t="s">
        <v>368</v>
      </c>
      <c r="C41" s="237">
        <v>0</v>
      </c>
      <c r="D41" s="237">
        <v>0</v>
      </c>
      <c r="E41" s="237">
        <v>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0</v>
      </c>
      <c r="M41" s="237">
        <v>0</v>
      </c>
      <c r="N41" s="246">
        <v>0</v>
      </c>
    </row>
    <row r="42" spans="1:14" ht="15.75">
      <c r="A42" s="9"/>
      <c r="B42" s="210" t="s">
        <v>369</v>
      </c>
      <c r="C42" s="237">
        <v>1</v>
      </c>
      <c r="D42" s="237">
        <v>1</v>
      </c>
      <c r="E42" s="237">
        <v>1</v>
      </c>
      <c r="F42" s="237">
        <v>1</v>
      </c>
      <c r="G42" s="237">
        <v>1</v>
      </c>
      <c r="H42" s="237">
        <v>1</v>
      </c>
      <c r="I42" s="237">
        <v>1</v>
      </c>
      <c r="J42" s="237">
        <v>1</v>
      </c>
      <c r="K42" s="237">
        <v>1</v>
      </c>
      <c r="L42" s="237">
        <v>1</v>
      </c>
      <c r="M42" s="237">
        <v>1</v>
      </c>
      <c r="N42" s="246">
        <v>1</v>
      </c>
    </row>
    <row r="43" spans="1:14" s="3" customFormat="1" ht="31.5">
      <c r="A43" s="24" t="s">
        <v>319</v>
      </c>
      <c r="B43" s="19" t="s">
        <v>345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46"/>
    </row>
    <row r="44" spans="1:14" s="4" customFormat="1" ht="15.75">
      <c r="A44" s="10">
        <v>1</v>
      </c>
      <c r="B44" s="209" t="s">
        <v>371</v>
      </c>
      <c r="C44" s="237">
        <v>10</v>
      </c>
      <c r="D44" s="237">
        <v>2</v>
      </c>
      <c r="E44" s="237">
        <v>1</v>
      </c>
      <c r="F44" s="237">
        <v>2</v>
      </c>
      <c r="G44" s="237">
        <v>4</v>
      </c>
      <c r="H44" s="237">
        <v>6</v>
      </c>
      <c r="I44" s="237">
        <v>7</v>
      </c>
      <c r="J44" s="237">
        <v>9</v>
      </c>
      <c r="K44" s="237">
        <v>9</v>
      </c>
      <c r="L44" s="237">
        <v>9</v>
      </c>
      <c r="M44" s="237">
        <v>9</v>
      </c>
      <c r="N44" s="246">
        <v>9</v>
      </c>
    </row>
    <row r="45" spans="1:14" s="4" customFormat="1" ht="15.75">
      <c r="A45" s="12"/>
      <c r="B45" s="209" t="s">
        <v>370</v>
      </c>
      <c r="C45" s="237">
        <v>2</v>
      </c>
      <c r="D45" s="237">
        <v>2</v>
      </c>
      <c r="E45" s="237">
        <v>2</v>
      </c>
      <c r="F45" s="237">
        <v>2</v>
      </c>
      <c r="G45" s="237">
        <v>1</v>
      </c>
      <c r="H45" s="237">
        <v>1</v>
      </c>
      <c r="I45" s="237">
        <v>1</v>
      </c>
      <c r="J45" s="237">
        <v>1</v>
      </c>
      <c r="K45" s="237">
        <v>1</v>
      </c>
      <c r="L45" s="237">
        <v>1</v>
      </c>
      <c r="M45" s="237">
        <v>1</v>
      </c>
      <c r="N45" s="246">
        <v>1</v>
      </c>
    </row>
    <row r="46" spans="1:14" ht="15.75">
      <c r="A46" s="14">
        <v>2</v>
      </c>
      <c r="B46" s="210" t="s">
        <v>313</v>
      </c>
      <c r="C46" s="237">
        <v>0</v>
      </c>
      <c r="D46" s="237">
        <v>0</v>
      </c>
      <c r="E46" s="237">
        <v>0</v>
      </c>
      <c r="F46" s="237">
        <v>0</v>
      </c>
      <c r="G46" s="237">
        <v>0</v>
      </c>
      <c r="H46" s="237">
        <v>0</v>
      </c>
      <c r="I46" s="237">
        <v>0</v>
      </c>
      <c r="J46" s="237">
        <v>0</v>
      </c>
      <c r="K46" s="237">
        <v>0</v>
      </c>
      <c r="L46" s="237">
        <v>0</v>
      </c>
      <c r="M46" s="237">
        <v>0</v>
      </c>
      <c r="N46" s="246">
        <v>0</v>
      </c>
    </row>
    <row r="47" spans="1:14" ht="16.5" thickBot="1">
      <c r="A47" s="17"/>
      <c r="B47" s="215" t="s">
        <v>372</v>
      </c>
      <c r="C47" s="247">
        <v>1</v>
      </c>
      <c r="D47" s="247">
        <v>1</v>
      </c>
      <c r="E47" s="247">
        <v>1</v>
      </c>
      <c r="F47" s="247">
        <v>1</v>
      </c>
      <c r="G47" s="247">
        <v>1</v>
      </c>
      <c r="H47" s="247">
        <v>1</v>
      </c>
      <c r="I47" s="247">
        <v>1</v>
      </c>
      <c r="J47" s="247">
        <v>1</v>
      </c>
      <c r="K47" s="247">
        <v>1</v>
      </c>
      <c r="L47" s="247">
        <v>1</v>
      </c>
      <c r="M47" s="247">
        <v>1</v>
      </c>
      <c r="N47" s="248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O46"/>
  <sheetViews>
    <sheetView zoomScale="95" zoomScaleNormal="95" workbookViewId="0" topLeftCell="A1">
      <selection activeCell="B33" sqref="B33"/>
    </sheetView>
  </sheetViews>
  <sheetFormatPr defaultColWidth="8.796875" defaultRowHeight="15"/>
  <cols>
    <col min="1" max="1" width="3.69921875" style="138" customWidth="1"/>
    <col min="2" max="2" width="60.5" style="139" customWidth="1"/>
    <col min="3" max="7" width="6.69921875" style="141" bestFit="1" customWidth="1"/>
    <col min="8" max="10" width="6.69921875" style="142" bestFit="1" customWidth="1"/>
    <col min="11" max="14" width="9" style="142" customWidth="1"/>
    <col min="15" max="16384" width="9" style="133" customWidth="1"/>
  </cols>
  <sheetData>
    <row r="1" spans="1:15" ht="15.75">
      <c r="A1" s="151"/>
      <c r="B1" s="152"/>
      <c r="C1" s="153" t="s">
        <v>273</v>
      </c>
      <c r="D1" s="153" t="s">
        <v>274</v>
      </c>
      <c r="E1" s="153" t="s">
        <v>275</v>
      </c>
      <c r="F1" s="153" t="s">
        <v>276</v>
      </c>
      <c r="G1" s="153" t="s">
        <v>277</v>
      </c>
      <c r="H1" s="153" t="s">
        <v>278</v>
      </c>
      <c r="I1" s="153" t="s">
        <v>279</v>
      </c>
      <c r="J1" s="153" t="s">
        <v>280</v>
      </c>
      <c r="K1" s="153" t="s">
        <v>268</v>
      </c>
      <c r="L1" s="153" t="s">
        <v>269</v>
      </c>
      <c r="M1" s="153" t="s">
        <v>270</v>
      </c>
      <c r="N1" s="154" t="s">
        <v>271</v>
      </c>
      <c r="O1" s="143"/>
    </row>
    <row r="2" spans="1:15" s="134" customFormat="1" ht="31.5">
      <c r="A2" s="31" t="s">
        <v>323</v>
      </c>
      <c r="B2" s="36" t="s">
        <v>373</v>
      </c>
      <c r="C2" s="295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7"/>
      <c r="O2" s="140"/>
    </row>
    <row r="3" spans="1:15" ht="31.5">
      <c r="A3" s="31">
        <v>1</v>
      </c>
      <c r="B3" s="32" t="s">
        <v>374</v>
      </c>
      <c r="C3" s="298">
        <f>magazyny2!C3/magazyny2!C4</f>
        <v>0.6</v>
      </c>
      <c r="D3" s="298" t="e">
        <f>magazyny2!D3/magazyny2!D4</f>
        <v>#VALUE!</v>
      </c>
      <c r="E3" s="298" t="e">
        <f>magazyny2!E3/magazyny2!E4</f>
        <v>#VALUE!</v>
      </c>
      <c r="F3" s="298" t="e">
        <f>magazyny2!F3/magazyny2!F4</f>
        <v>#VALUE!</v>
      </c>
      <c r="G3" s="298" t="e">
        <f>magazyny2!G3/magazyny2!G4</f>
        <v>#VALUE!</v>
      </c>
      <c r="H3" s="298" t="e">
        <f>magazyny2!H3/magazyny2!H4</f>
        <v>#VALUE!</v>
      </c>
      <c r="I3" s="298" t="e">
        <f>magazyny2!I3/magazyny2!I4</f>
        <v>#VALUE!</v>
      </c>
      <c r="J3" s="298" t="e">
        <f>magazyny2!J3/magazyny2!J4</f>
        <v>#VALUE!</v>
      </c>
      <c r="K3" s="298" t="e">
        <f>magazyny2!K3/magazyny2!K4</f>
        <v>#VALUE!</v>
      </c>
      <c r="L3" s="298" t="e">
        <f>magazyny2!L3/magazyny2!L4</f>
        <v>#VALUE!</v>
      </c>
      <c r="M3" s="298" t="e">
        <f>magazyny2!M3/magazyny2!M4</f>
        <v>#VALUE!</v>
      </c>
      <c r="N3" s="299" t="e">
        <f>magazyny2!N3/magazyny2!N4</f>
        <v>#VALUE!</v>
      </c>
      <c r="O3" s="143"/>
    </row>
    <row r="4" spans="1:15" ht="47.25">
      <c r="A4" s="31">
        <v>2</v>
      </c>
      <c r="B4" s="294" t="s">
        <v>375</v>
      </c>
      <c r="C4" s="298">
        <f>magazyny2!C5/magazyny2!C6</f>
        <v>0</v>
      </c>
      <c r="D4" s="298">
        <f>magazyny2!D5/magazyny2!D6</f>
        <v>0</v>
      </c>
      <c r="E4" s="298">
        <f>magazyny2!E5/magazyny2!E6</f>
        <v>0</v>
      </c>
      <c r="F4" s="298">
        <f>magazyny2!F5/magazyny2!F6</f>
        <v>0</v>
      </c>
      <c r="G4" s="298">
        <f>magazyny2!G5/magazyny2!G6</f>
        <v>0</v>
      </c>
      <c r="H4" s="298">
        <f>magazyny2!H5/magazyny2!H6</f>
        <v>0</v>
      </c>
      <c r="I4" s="298">
        <f>magazyny2!I5/magazyny2!I6</f>
        <v>0</v>
      </c>
      <c r="J4" s="298">
        <f>magazyny2!J5/magazyny2!J6</f>
        <v>0</v>
      </c>
      <c r="K4" s="298">
        <f>magazyny2!K5/magazyny2!K6</f>
        <v>0</v>
      </c>
      <c r="L4" s="298">
        <f>magazyny2!L5/magazyny2!L6</f>
        <v>0</v>
      </c>
      <c r="M4" s="298">
        <f>magazyny2!M5/magazyny2!M6</f>
        <v>0</v>
      </c>
      <c r="N4" s="299">
        <f>magazyny2!N5/magazyny2!N6</f>
        <v>0</v>
      </c>
      <c r="O4" s="143"/>
    </row>
    <row r="5" spans="1:15" ht="47.25">
      <c r="A5" s="31">
        <v>3</v>
      </c>
      <c r="B5" s="32" t="s">
        <v>376</v>
      </c>
      <c r="C5" s="298">
        <f>magazyny2!C7/magazyny2!C8</f>
        <v>0</v>
      </c>
      <c r="D5" s="298">
        <f>magazyny2!D7/magazyny2!D8</f>
        <v>0</v>
      </c>
      <c r="E5" s="298">
        <f>magazyny2!E7/magazyny2!E8</f>
        <v>0</v>
      </c>
      <c r="F5" s="298">
        <f>magazyny2!F7/magazyny2!F8</f>
        <v>0</v>
      </c>
      <c r="G5" s="298">
        <f>magazyny2!G7/magazyny2!G8</f>
        <v>0</v>
      </c>
      <c r="H5" s="298">
        <f>magazyny2!H7/magazyny2!H8</f>
        <v>0</v>
      </c>
      <c r="I5" s="298">
        <f>magazyny2!I7/magazyny2!I8</f>
        <v>0</v>
      </c>
      <c r="J5" s="298">
        <f>magazyny2!J7/magazyny2!J8</f>
        <v>0</v>
      </c>
      <c r="K5" s="298">
        <f>magazyny2!K7/magazyny2!K8</f>
        <v>0</v>
      </c>
      <c r="L5" s="298">
        <f>magazyny2!L7/magazyny2!L8</f>
        <v>0</v>
      </c>
      <c r="M5" s="298">
        <f>magazyny2!M7/magazyny2!M8</f>
        <v>0</v>
      </c>
      <c r="N5" s="299">
        <f>magazyny2!N7/magazyny2!N8</f>
        <v>0</v>
      </c>
      <c r="O5" s="143"/>
    </row>
    <row r="6" spans="1:15" s="134" customFormat="1" ht="31.5">
      <c r="A6" s="31" t="s">
        <v>323</v>
      </c>
      <c r="B6" s="36" t="s">
        <v>377</v>
      </c>
      <c r="C6" s="295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7"/>
      <c r="O6" s="140"/>
    </row>
    <row r="7" spans="1:15" s="135" customFormat="1" ht="31.5">
      <c r="A7" s="31">
        <v>1</v>
      </c>
      <c r="B7" s="33" t="s">
        <v>378</v>
      </c>
      <c r="C7" s="298">
        <f>magazyny2!C10/magazyny2!C11</f>
        <v>0</v>
      </c>
      <c r="D7" s="298">
        <f>magazyny2!D10/magazyny2!D11</f>
        <v>0</v>
      </c>
      <c r="E7" s="298">
        <f>magazyny2!E10/magazyny2!E11</f>
        <v>0</v>
      </c>
      <c r="F7" s="298">
        <f>magazyny2!F10/magazyny2!F11</f>
        <v>0</v>
      </c>
      <c r="G7" s="298">
        <f>magazyny2!G10/magazyny2!G11</f>
        <v>0</v>
      </c>
      <c r="H7" s="298">
        <f>magazyny2!H10/magazyny2!H11</f>
        <v>0</v>
      </c>
      <c r="I7" s="298">
        <f>magazyny2!I10/magazyny2!I11</f>
        <v>0</v>
      </c>
      <c r="J7" s="298">
        <f>magazyny2!J10/magazyny2!J11</f>
        <v>0</v>
      </c>
      <c r="K7" s="298">
        <f>magazyny2!K10/magazyny2!K11</f>
        <v>0</v>
      </c>
      <c r="L7" s="298">
        <f>magazyny2!L10/magazyny2!L11</f>
        <v>0</v>
      </c>
      <c r="M7" s="298">
        <f>magazyny2!M10/magazyny2!M11</f>
        <v>0</v>
      </c>
      <c r="N7" s="299">
        <f>magazyny2!N10/magazyny2!N11</f>
        <v>0</v>
      </c>
      <c r="O7" s="144"/>
    </row>
    <row r="8" spans="1:15" ht="47.25">
      <c r="A8" s="31">
        <v>2</v>
      </c>
      <c r="B8" s="32" t="s">
        <v>379</v>
      </c>
      <c r="C8" s="298">
        <f>magazyny2!C12/magazyny2!C13</f>
        <v>0</v>
      </c>
      <c r="D8" s="298">
        <f>magazyny2!D12/magazyny2!D13</f>
        <v>0</v>
      </c>
      <c r="E8" s="298">
        <f>magazyny2!E12/magazyny2!E13</f>
        <v>0</v>
      </c>
      <c r="F8" s="298">
        <f>magazyny2!F12/magazyny2!F13</f>
        <v>0</v>
      </c>
      <c r="G8" s="298">
        <f>magazyny2!G12/magazyny2!G13</f>
        <v>0</v>
      </c>
      <c r="H8" s="298">
        <f>magazyny2!H12/magazyny2!H13</f>
        <v>0</v>
      </c>
      <c r="I8" s="298">
        <f>magazyny2!I12/magazyny2!I13</f>
        <v>0</v>
      </c>
      <c r="J8" s="298">
        <f>magazyny2!J12/magazyny2!J13</f>
        <v>0</v>
      </c>
      <c r="K8" s="298">
        <f>magazyny2!K12/magazyny2!K13</f>
        <v>0</v>
      </c>
      <c r="L8" s="298">
        <f>magazyny2!L12/magazyny2!L13</f>
        <v>0</v>
      </c>
      <c r="M8" s="298">
        <f>magazyny2!M12/magazyny2!M13</f>
        <v>0</v>
      </c>
      <c r="N8" s="299">
        <f>magazyny2!N12/magazyny2!N13</f>
        <v>0</v>
      </c>
      <c r="O8" s="143"/>
    </row>
    <row r="9" spans="1:15" ht="31.5">
      <c r="A9" s="31">
        <v>3</v>
      </c>
      <c r="B9" s="294" t="s">
        <v>380</v>
      </c>
      <c r="C9" s="298">
        <f>magazyny2!C14/magazyny2!C15</f>
        <v>0</v>
      </c>
      <c r="D9" s="298">
        <f>magazyny2!D14/magazyny2!D15</f>
        <v>0</v>
      </c>
      <c r="E9" s="298">
        <f>magazyny2!E14/magazyny2!E15</f>
        <v>0</v>
      </c>
      <c r="F9" s="298">
        <f>magazyny2!F14/magazyny2!F15</f>
        <v>0</v>
      </c>
      <c r="G9" s="298">
        <f>magazyny2!G14/magazyny2!G15</f>
        <v>0</v>
      </c>
      <c r="H9" s="298">
        <f>magazyny2!H14/magazyny2!H15</f>
        <v>0</v>
      </c>
      <c r="I9" s="298">
        <f>magazyny2!I14/magazyny2!I15</f>
        <v>0</v>
      </c>
      <c r="J9" s="298">
        <f>magazyny2!J14/magazyny2!J15</f>
        <v>0</v>
      </c>
      <c r="K9" s="298">
        <f>magazyny2!K14/magazyny2!K15</f>
        <v>0</v>
      </c>
      <c r="L9" s="298">
        <f>magazyny2!L14/magazyny2!L15</f>
        <v>0</v>
      </c>
      <c r="M9" s="298">
        <f>magazyny2!M14/magazyny2!M15</f>
        <v>0</v>
      </c>
      <c r="N9" s="299">
        <f>magazyny2!N14/magazyny2!N15</f>
        <v>0</v>
      </c>
      <c r="O9" s="143"/>
    </row>
    <row r="10" spans="1:15" s="134" customFormat="1" ht="31.5">
      <c r="A10" s="31" t="s">
        <v>324</v>
      </c>
      <c r="B10" s="36" t="s">
        <v>381</v>
      </c>
      <c r="C10" s="29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7"/>
      <c r="O10" s="140"/>
    </row>
    <row r="11" spans="1:15" ht="31.5">
      <c r="A11" s="31">
        <v>1</v>
      </c>
      <c r="B11" s="32" t="s">
        <v>382</v>
      </c>
      <c r="C11" s="298">
        <f>magazyny2!C17/magazyny2!C18</f>
        <v>0</v>
      </c>
      <c r="D11" s="298">
        <f>magazyny2!D17/magazyny2!D18</f>
        <v>0</v>
      </c>
      <c r="E11" s="298">
        <f>magazyny2!E17/magazyny2!E18</f>
        <v>0</v>
      </c>
      <c r="F11" s="298">
        <f>magazyny2!F17/magazyny2!F18</f>
        <v>0</v>
      </c>
      <c r="G11" s="298">
        <f>magazyny2!G17/magazyny2!G18</f>
        <v>0</v>
      </c>
      <c r="H11" s="298">
        <f>magazyny2!H17/magazyny2!H18</f>
        <v>0</v>
      </c>
      <c r="I11" s="298">
        <f>magazyny2!I17/magazyny2!I18</f>
        <v>0</v>
      </c>
      <c r="J11" s="298">
        <f>magazyny2!J17/magazyny2!J18</f>
        <v>0</v>
      </c>
      <c r="K11" s="298">
        <f>magazyny2!K17/magazyny2!K18</f>
        <v>0</v>
      </c>
      <c r="L11" s="298">
        <f>magazyny2!L17/magazyny2!L18</f>
        <v>0</v>
      </c>
      <c r="M11" s="298">
        <f>magazyny2!M17/magazyny2!M18</f>
        <v>0</v>
      </c>
      <c r="N11" s="299">
        <f>magazyny2!N17/magazyny2!N18</f>
        <v>0</v>
      </c>
      <c r="O11" s="143"/>
    </row>
    <row r="12" spans="1:15" ht="47.25">
      <c r="A12" s="31">
        <v>2</v>
      </c>
      <c r="B12" s="294" t="s">
        <v>383</v>
      </c>
      <c r="C12" s="298">
        <f>magazyny2!C19/magazyny2!C20</f>
        <v>0</v>
      </c>
      <c r="D12" s="298">
        <f>magazyny2!D19/magazyny2!D20</f>
        <v>0</v>
      </c>
      <c r="E12" s="298">
        <f>magazyny2!E19/magazyny2!E20</f>
        <v>0</v>
      </c>
      <c r="F12" s="298">
        <f>magazyny2!F19/magazyny2!F20</f>
        <v>0</v>
      </c>
      <c r="G12" s="298">
        <f>magazyny2!G19/magazyny2!G20</f>
        <v>0</v>
      </c>
      <c r="H12" s="298">
        <f>magazyny2!H19/magazyny2!H20</f>
        <v>0</v>
      </c>
      <c r="I12" s="298">
        <f>magazyny2!I19/magazyny2!I20</f>
        <v>0</v>
      </c>
      <c r="J12" s="298">
        <f>magazyny2!J19/magazyny2!J20</f>
        <v>0</v>
      </c>
      <c r="K12" s="298">
        <f>magazyny2!K19/magazyny2!K20</f>
        <v>0</v>
      </c>
      <c r="L12" s="298">
        <f>magazyny2!L19/magazyny2!L20</f>
        <v>0</v>
      </c>
      <c r="M12" s="298">
        <f>magazyny2!M19/magazyny2!M20</f>
        <v>0</v>
      </c>
      <c r="N12" s="299">
        <f>magazyny2!N19/magazyny2!N20</f>
        <v>0</v>
      </c>
      <c r="O12" s="143"/>
    </row>
    <row r="13" spans="1:15" ht="31.5">
      <c r="A13" s="31">
        <v>3</v>
      </c>
      <c r="B13" s="32" t="s">
        <v>384</v>
      </c>
      <c r="C13" s="298">
        <f>magazyny2!C21/magazyny2!C22</f>
        <v>0</v>
      </c>
      <c r="D13" s="298">
        <f>magazyny2!D21/magazyny2!D22</f>
        <v>0</v>
      </c>
      <c r="E13" s="298">
        <f>magazyny2!E21/magazyny2!E22</f>
        <v>0</v>
      </c>
      <c r="F13" s="298">
        <f>magazyny2!F21/magazyny2!F22</f>
        <v>0</v>
      </c>
      <c r="G13" s="298">
        <f>magazyny2!G21/magazyny2!G22</f>
        <v>0</v>
      </c>
      <c r="H13" s="298">
        <f>magazyny2!H21/magazyny2!H22</f>
        <v>0</v>
      </c>
      <c r="I13" s="298">
        <f>magazyny2!I21/magazyny2!I22</f>
        <v>0</v>
      </c>
      <c r="J13" s="298">
        <f>magazyny2!J21/magazyny2!J22</f>
        <v>0</v>
      </c>
      <c r="K13" s="298">
        <f>magazyny2!K21/magazyny2!K22</f>
        <v>0</v>
      </c>
      <c r="L13" s="298">
        <f>magazyny2!L21/magazyny2!L22</f>
        <v>0</v>
      </c>
      <c r="M13" s="298">
        <f>magazyny2!M21/magazyny2!M22</f>
        <v>0</v>
      </c>
      <c r="N13" s="299">
        <f>magazyny2!N21/magazyny2!N22</f>
        <v>0</v>
      </c>
      <c r="O13" s="143"/>
    </row>
    <row r="14" spans="1:15" s="134" customFormat="1" ht="47.25">
      <c r="A14" s="31" t="s">
        <v>325</v>
      </c>
      <c r="B14" s="36" t="s">
        <v>385</v>
      </c>
      <c r="C14" s="295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7"/>
      <c r="O14" s="140"/>
    </row>
    <row r="15" spans="1:15" ht="31.5">
      <c r="A15" s="31">
        <v>1</v>
      </c>
      <c r="B15" s="32" t="s">
        <v>386</v>
      </c>
      <c r="C15" s="298">
        <f>magazyny2!C24/magazyny2!C25</f>
        <v>0</v>
      </c>
      <c r="D15" s="298">
        <f>magazyny2!D24/magazyny2!D25</f>
        <v>0</v>
      </c>
      <c r="E15" s="298">
        <f>magazyny2!E24/magazyny2!E25</f>
        <v>0</v>
      </c>
      <c r="F15" s="298">
        <f>magazyny2!F24/magazyny2!F25</f>
        <v>0</v>
      </c>
      <c r="G15" s="298">
        <f>magazyny2!G24/magazyny2!G25</f>
        <v>0</v>
      </c>
      <c r="H15" s="298">
        <f>magazyny2!H24/magazyny2!H25</f>
        <v>0</v>
      </c>
      <c r="I15" s="298">
        <f>magazyny2!I24/magazyny2!I25</f>
        <v>0</v>
      </c>
      <c r="J15" s="298">
        <f>magazyny2!J24/magazyny2!J25</f>
        <v>0</v>
      </c>
      <c r="K15" s="298">
        <f>magazyny2!K24/magazyny2!K25</f>
        <v>0</v>
      </c>
      <c r="L15" s="298">
        <f>magazyny2!L24/magazyny2!L25</f>
        <v>0</v>
      </c>
      <c r="M15" s="298">
        <f>magazyny2!M24/magazyny2!M25</f>
        <v>0</v>
      </c>
      <c r="N15" s="299">
        <f>magazyny2!N24/magazyny2!N25</f>
        <v>0</v>
      </c>
      <c r="O15" s="143"/>
    </row>
    <row r="16" spans="1:15" ht="31.5">
      <c r="A16" s="31">
        <v>2</v>
      </c>
      <c r="B16" s="294" t="s">
        <v>387</v>
      </c>
      <c r="C16" s="298">
        <f>magazyny2!C26/magazyny2!C27</f>
        <v>0</v>
      </c>
      <c r="D16" s="298">
        <f>magazyny2!D26/magazyny2!D27</f>
        <v>0</v>
      </c>
      <c r="E16" s="298">
        <f>magazyny2!E26/magazyny2!E27</f>
        <v>0</v>
      </c>
      <c r="F16" s="298">
        <f>magazyny2!F26/magazyny2!F27</f>
        <v>0</v>
      </c>
      <c r="G16" s="298">
        <f>magazyny2!G26/magazyny2!G27</f>
        <v>0</v>
      </c>
      <c r="H16" s="298">
        <f>magazyny2!H26/magazyny2!H27</f>
        <v>0</v>
      </c>
      <c r="I16" s="298">
        <f>magazyny2!I26/magazyny2!I27</f>
        <v>0</v>
      </c>
      <c r="J16" s="298">
        <f>magazyny2!J26/magazyny2!J27</f>
        <v>0</v>
      </c>
      <c r="K16" s="298">
        <f>magazyny2!K26/magazyny2!K27</f>
        <v>0</v>
      </c>
      <c r="L16" s="298">
        <f>magazyny2!L26/magazyny2!L27</f>
        <v>0</v>
      </c>
      <c r="M16" s="298">
        <f>magazyny2!M26/magazyny2!M27</f>
        <v>0</v>
      </c>
      <c r="N16" s="299">
        <f>magazyny2!N26/magazyny2!N27</f>
        <v>0</v>
      </c>
      <c r="O16" s="143"/>
    </row>
    <row r="17" spans="1:15" ht="31.5">
      <c r="A17" s="31">
        <v>3</v>
      </c>
      <c r="B17" s="32" t="s">
        <v>388</v>
      </c>
      <c r="C17" s="298">
        <f>magazyny2!C28/magazyny2!C29</f>
        <v>0</v>
      </c>
      <c r="D17" s="298">
        <f>magazyny2!D28/magazyny2!D29</f>
        <v>0</v>
      </c>
      <c r="E17" s="298">
        <f>magazyny2!E28/magazyny2!E29</f>
        <v>0</v>
      </c>
      <c r="F17" s="298">
        <f>magazyny2!F28/magazyny2!F29</f>
        <v>0</v>
      </c>
      <c r="G17" s="298">
        <f>magazyny2!G28/magazyny2!G29</f>
        <v>0</v>
      </c>
      <c r="H17" s="298">
        <f>magazyny2!H28/magazyny2!H29</f>
        <v>0</v>
      </c>
      <c r="I17" s="298">
        <f>magazyny2!I28/magazyny2!I29</f>
        <v>0</v>
      </c>
      <c r="J17" s="298">
        <f>magazyny2!J28/magazyny2!J29</f>
        <v>0</v>
      </c>
      <c r="K17" s="298">
        <f>magazyny2!K28/magazyny2!K29</f>
        <v>0</v>
      </c>
      <c r="L17" s="298">
        <f>magazyny2!L28/magazyny2!L29</f>
        <v>0</v>
      </c>
      <c r="M17" s="298">
        <f>magazyny2!M28/magazyny2!M29</f>
        <v>0</v>
      </c>
      <c r="N17" s="299">
        <f>magazyny2!N28/magazyny2!N29</f>
        <v>0</v>
      </c>
      <c r="O17" s="143"/>
    </row>
    <row r="18" spans="1:15" ht="31.5">
      <c r="A18" s="31">
        <v>4</v>
      </c>
      <c r="B18" s="294" t="s">
        <v>389</v>
      </c>
      <c r="C18" s="298">
        <f>magazyny2!C30/magazyny2!C31</f>
        <v>0</v>
      </c>
      <c r="D18" s="298">
        <f>magazyny2!D30/magazyny2!D31</f>
        <v>0</v>
      </c>
      <c r="E18" s="298">
        <f>magazyny2!E30/magazyny2!E31</f>
        <v>0</v>
      </c>
      <c r="F18" s="298">
        <f>magazyny2!F30/magazyny2!F31</f>
        <v>0</v>
      </c>
      <c r="G18" s="298">
        <f>magazyny2!G30/magazyny2!G31</f>
        <v>0</v>
      </c>
      <c r="H18" s="298">
        <f>magazyny2!H30/magazyny2!H31</f>
        <v>0</v>
      </c>
      <c r="I18" s="298">
        <f>magazyny2!I30/magazyny2!I31</f>
        <v>0</v>
      </c>
      <c r="J18" s="298">
        <f>magazyny2!J30/magazyny2!J31</f>
        <v>0</v>
      </c>
      <c r="K18" s="298">
        <f>magazyny2!K30/magazyny2!K31</f>
        <v>0</v>
      </c>
      <c r="L18" s="298">
        <f>magazyny2!L30/magazyny2!L31</f>
        <v>0</v>
      </c>
      <c r="M18" s="298">
        <f>magazyny2!M30/magazyny2!M31</f>
        <v>0</v>
      </c>
      <c r="N18" s="299">
        <f>magazyny2!N30/magazyny2!N31</f>
        <v>0</v>
      </c>
      <c r="O18" s="143"/>
    </row>
    <row r="19" spans="1:15" s="134" customFormat="1" ht="31.5">
      <c r="A19" s="31" t="s">
        <v>325</v>
      </c>
      <c r="B19" s="36" t="s">
        <v>390</v>
      </c>
      <c r="C19" s="295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7"/>
      <c r="O19" s="140"/>
    </row>
    <row r="20" spans="1:15" s="135" customFormat="1" ht="47.25">
      <c r="A20" s="31">
        <v>1</v>
      </c>
      <c r="B20" s="33" t="s">
        <v>391</v>
      </c>
      <c r="C20" s="298">
        <f>magazyny2!C33/magazyny2!C34</f>
        <v>0.030303030303030304</v>
      </c>
      <c r="D20" s="298">
        <f>magazyny2!D33/magazyny2!D34</f>
        <v>0.6666666666666666</v>
      </c>
      <c r="E20" s="298">
        <f>magazyny2!E33/magazyny2!E34</f>
        <v>0.09090909090909091</v>
      </c>
      <c r="F20" s="298">
        <f>magazyny2!F33/magazyny2!F34</f>
        <v>0.09090909090909091</v>
      </c>
      <c r="G20" s="298">
        <f>magazyny2!G33/magazyny2!G34</f>
        <v>1</v>
      </c>
      <c r="H20" s="298">
        <f>magazyny2!H33/magazyny2!H34</f>
        <v>1</v>
      </c>
      <c r="I20" s="298">
        <f>magazyny2!I33/magazyny2!I34</f>
        <v>0.09090909090909091</v>
      </c>
      <c r="J20" s="298">
        <f>magazyny2!J33/magazyny2!J34</f>
        <v>1</v>
      </c>
      <c r="K20" s="298">
        <f>magazyny2!K33/magazyny2!K34</f>
        <v>1</v>
      </c>
      <c r="L20" s="298">
        <f>magazyny2!L33/magazyny2!L34</f>
        <v>1</v>
      </c>
      <c r="M20" s="298">
        <f>magazyny2!M33/magazyny2!M34</f>
        <v>1</v>
      </c>
      <c r="N20" s="299">
        <f>magazyny2!N33/magazyny2!N34</f>
        <v>1</v>
      </c>
      <c r="O20" s="144"/>
    </row>
    <row r="21" spans="1:15" s="134" customFormat="1" ht="31.5">
      <c r="A21" s="35" t="s">
        <v>326</v>
      </c>
      <c r="B21" s="36" t="s">
        <v>392</v>
      </c>
      <c r="C21" s="295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7"/>
      <c r="O21" s="140"/>
    </row>
    <row r="22" spans="1:15" ht="15.75">
      <c r="A22" s="31">
        <v>1</v>
      </c>
      <c r="B22" s="294" t="s">
        <v>393</v>
      </c>
      <c r="C22" s="298">
        <f>magazyny2!C36/magazyny2!C37</f>
        <v>0</v>
      </c>
      <c r="D22" s="298">
        <f>magazyny2!D36/magazyny2!D37</f>
        <v>0</v>
      </c>
      <c r="E22" s="298">
        <f>magazyny2!E36/magazyny2!E37</f>
        <v>0</v>
      </c>
      <c r="F22" s="298">
        <f>magazyny2!F36/magazyny2!F37</f>
        <v>0</v>
      </c>
      <c r="G22" s="298">
        <f>magazyny2!G36/magazyny2!G37</f>
        <v>0</v>
      </c>
      <c r="H22" s="298">
        <f>magazyny2!H36/magazyny2!H37</f>
        <v>0</v>
      </c>
      <c r="I22" s="298">
        <f>magazyny2!I36/magazyny2!I37</f>
        <v>0</v>
      </c>
      <c r="J22" s="298">
        <f>magazyny2!J36/magazyny2!J37</f>
        <v>0</v>
      </c>
      <c r="K22" s="298">
        <f>magazyny2!K36/magazyny2!K37</f>
        <v>0</v>
      </c>
      <c r="L22" s="298">
        <f>magazyny2!L36/magazyny2!L37</f>
        <v>0</v>
      </c>
      <c r="M22" s="298">
        <f>magazyny2!M36/magazyny2!M37</f>
        <v>0</v>
      </c>
      <c r="N22" s="299">
        <f>magazyny2!N36/magazyny2!N37</f>
        <v>0</v>
      </c>
      <c r="O22" s="143"/>
    </row>
    <row r="23" spans="1:15" ht="15.75">
      <c r="A23" s="31">
        <v>2</v>
      </c>
      <c r="B23" s="32" t="s">
        <v>394</v>
      </c>
      <c r="C23" s="298">
        <f>magazyny2!C38/magazyny2!C39</f>
        <v>0</v>
      </c>
      <c r="D23" s="298">
        <f>magazyny2!D38/magazyny2!D39</f>
        <v>0</v>
      </c>
      <c r="E23" s="298">
        <f>magazyny2!E38/magazyny2!E39</f>
        <v>0</v>
      </c>
      <c r="F23" s="298">
        <f>magazyny2!F38/magazyny2!F39</f>
        <v>0</v>
      </c>
      <c r="G23" s="298">
        <f>magazyny2!G38/magazyny2!G39</f>
        <v>0</v>
      </c>
      <c r="H23" s="298">
        <f>magazyny2!H38/magazyny2!H39</f>
        <v>0</v>
      </c>
      <c r="I23" s="298">
        <f>magazyny2!I38/magazyny2!I39</f>
        <v>0</v>
      </c>
      <c r="J23" s="298">
        <f>magazyny2!J38/magazyny2!J39</f>
        <v>0</v>
      </c>
      <c r="K23" s="298">
        <f>magazyny2!K38/magazyny2!K39</f>
        <v>0</v>
      </c>
      <c r="L23" s="298">
        <f>magazyny2!L38/magazyny2!L39</f>
        <v>0</v>
      </c>
      <c r="M23" s="298">
        <f>magazyny2!M38/magazyny2!M39</f>
        <v>0</v>
      </c>
      <c r="N23" s="299">
        <f>magazyny2!N38/magazyny2!N39</f>
        <v>0</v>
      </c>
      <c r="O23" s="143"/>
    </row>
    <row r="24" spans="1:15" s="135" customFormat="1" ht="31.5">
      <c r="A24" s="31">
        <v>3</v>
      </c>
      <c r="B24" s="33" t="s">
        <v>395</v>
      </c>
      <c r="C24" s="298">
        <f>magazyny2!C40/magazyny2!C41</f>
        <v>2.5</v>
      </c>
      <c r="D24" s="298" t="e">
        <f>magazyny2!D40/magazyny2!D41</f>
        <v>#VALUE!</v>
      </c>
      <c r="E24" s="298" t="e">
        <f>magazyny2!E40/magazyny2!E41</f>
        <v>#VALUE!</v>
      </c>
      <c r="F24" s="298" t="e">
        <f>magazyny2!F40/magazyny2!F41</f>
        <v>#VALUE!</v>
      </c>
      <c r="G24" s="298" t="e">
        <f>magazyny2!G40/magazyny2!G41</f>
        <v>#VALUE!</v>
      </c>
      <c r="H24" s="298" t="e">
        <f>magazyny2!H40/magazyny2!H41</f>
        <v>#VALUE!</v>
      </c>
      <c r="I24" s="298" t="e">
        <f>magazyny2!I40/magazyny2!I41</f>
        <v>#VALUE!</v>
      </c>
      <c r="J24" s="298" t="e">
        <f>magazyny2!J40/magazyny2!J41</f>
        <v>#VALUE!</v>
      </c>
      <c r="K24" s="298" t="e">
        <f>magazyny2!K40/magazyny2!K41</f>
        <v>#VALUE!</v>
      </c>
      <c r="L24" s="298" t="e">
        <f>magazyny2!L40/magazyny2!L41</f>
        <v>#VALUE!</v>
      </c>
      <c r="M24" s="298" t="e">
        <f>magazyny2!M40/magazyny2!M41</f>
        <v>#VALUE!</v>
      </c>
      <c r="N24" s="299" t="e">
        <f>magazyny2!N40/magazyny2!N41</f>
        <v>#VALUE!</v>
      </c>
      <c r="O24" s="144"/>
    </row>
    <row r="25" spans="1:15" ht="31.5">
      <c r="A25" s="31">
        <v>4</v>
      </c>
      <c r="B25" s="294" t="s">
        <v>0</v>
      </c>
      <c r="C25" s="298">
        <f>magazyny2!C42/magazyny2!C43</f>
        <v>0</v>
      </c>
      <c r="D25" s="298">
        <f>magazyny2!D42/magazyny2!D43</f>
        <v>0</v>
      </c>
      <c r="E25" s="298">
        <f>magazyny2!E42/magazyny2!E43</f>
        <v>0</v>
      </c>
      <c r="F25" s="298">
        <f>magazyny2!F42/magazyny2!F43</f>
        <v>0</v>
      </c>
      <c r="G25" s="298">
        <f>magazyny2!G42/magazyny2!G43</f>
        <v>0</v>
      </c>
      <c r="H25" s="298">
        <f>magazyny2!H42/magazyny2!H43</f>
        <v>0</v>
      </c>
      <c r="I25" s="298">
        <f>magazyny2!I42/magazyny2!I43</f>
        <v>0</v>
      </c>
      <c r="J25" s="298">
        <f>magazyny2!J42/magazyny2!J43</f>
        <v>0</v>
      </c>
      <c r="K25" s="298">
        <f>magazyny2!K42/magazyny2!K43</f>
        <v>0</v>
      </c>
      <c r="L25" s="298">
        <f>magazyny2!L42/magazyny2!L43</f>
        <v>0</v>
      </c>
      <c r="M25" s="298">
        <f>magazyny2!M42/magazyny2!M43</f>
        <v>0</v>
      </c>
      <c r="N25" s="299">
        <f>magazyny2!N42/magazyny2!N43</f>
        <v>0</v>
      </c>
      <c r="O25" s="143"/>
    </row>
    <row r="26" spans="1:15" s="134" customFormat="1" ht="31.5">
      <c r="A26" s="35" t="s">
        <v>326</v>
      </c>
      <c r="B26" s="36" t="s">
        <v>1</v>
      </c>
      <c r="C26" s="295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7"/>
      <c r="O26" s="140"/>
    </row>
    <row r="27" spans="1:15" s="136" customFormat="1" ht="31.5">
      <c r="A27" s="37">
        <v>1</v>
      </c>
      <c r="B27" s="38" t="s">
        <v>2</v>
      </c>
      <c r="C27" s="298">
        <f>magazyny2!C45/magazyny2!C46</f>
        <v>0</v>
      </c>
      <c r="D27" s="298">
        <f>magazyny2!D45/magazyny2!D46</f>
        <v>0</v>
      </c>
      <c r="E27" s="298">
        <f>magazyny2!E45/magazyny2!E46</f>
        <v>0</v>
      </c>
      <c r="F27" s="298">
        <f>magazyny2!F45/magazyny2!F46</f>
        <v>0</v>
      </c>
      <c r="G27" s="298">
        <f>magazyny2!G45/magazyny2!G46</f>
        <v>0</v>
      </c>
      <c r="H27" s="298">
        <f>magazyny2!H45/magazyny2!H46</f>
        <v>0</v>
      </c>
      <c r="I27" s="298">
        <f>magazyny2!I45/magazyny2!I46</f>
        <v>0</v>
      </c>
      <c r="J27" s="298">
        <f>magazyny2!J45/magazyny2!J46</f>
        <v>0</v>
      </c>
      <c r="K27" s="298">
        <f>magazyny2!K45/magazyny2!K46</f>
        <v>0</v>
      </c>
      <c r="L27" s="298">
        <f>magazyny2!L45/magazyny2!L46</f>
        <v>0</v>
      </c>
      <c r="M27" s="298">
        <f>magazyny2!M45/magazyny2!M46</f>
        <v>0</v>
      </c>
      <c r="N27" s="299">
        <f>magazyny2!N45/magazyny2!N46</f>
        <v>0</v>
      </c>
      <c r="O27" s="145"/>
    </row>
    <row r="28" spans="1:15" ht="47.25">
      <c r="A28" s="31">
        <v>2</v>
      </c>
      <c r="B28" s="32" t="s">
        <v>3</v>
      </c>
      <c r="C28" s="298">
        <f>magazyny2!C47/magazyny2!C48</f>
        <v>0</v>
      </c>
      <c r="D28" s="298">
        <f>magazyny2!D47/magazyny2!D48</f>
        <v>0</v>
      </c>
      <c r="E28" s="298">
        <f>magazyny2!E47/magazyny2!E48</f>
        <v>0</v>
      </c>
      <c r="F28" s="298">
        <f>magazyny2!F47/magazyny2!F48</f>
        <v>0</v>
      </c>
      <c r="G28" s="298">
        <f>magazyny2!G47/magazyny2!G48</f>
        <v>0</v>
      </c>
      <c r="H28" s="298">
        <f>magazyny2!H47/magazyny2!H48</f>
        <v>0</v>
      </c>
      <c r="I28" s="298">
        <f>magazyny2!I47/magazyny2!I48</f>
        <v>0</v>
      </c>
      <c r="J28" s="298">
        <f>magazyny2!J47/magazyny2!J48</f>
        <v>0</v>
      </c>
      <c r="K28" s="298">
        <f>magazyny2!K47/magazyny2!K48</f>
        <v>0</v>
      </c>
      <c r="L28" s="298">
        <f>magazyny2!L47/magazyny2!L48</f>
        <v>0</v>
      </c>
      <c r="M28" s="298">
        <f>magazyny2!M47/magazyny2!M48</f>
        <v>0</v>
      </c>
      <c r="N28" s="299">
        <f>magazyny2!N47/magazyny2!N48</f>
        <v>0</v>
      </c>
      <c r="O28" s="143"/>
    </row>
    <row r="29" spans="1:15" ht="31.5">
      <c r="A29" s="31">
        <v>3</v>
      </c>
      <c r="B29" s="294" t="s">
        <v>4</v>
      </c>
      <c r="C29" s="298">
        <f>magazyny2!C49/magazyny2!C50</f>
        <v>0</v>
      </c>
      <c r="D29" s="298">
        <f>magazyny2!D49/magazyny2!D50</f>
        <v>0</v>
      </c>
      <c r="E29" s="298">
        <f>magazyny2!E49/magazyny2!E50</f>
        <v>0</v>
      </c>
      <c r="F29" s="298">
        <f>magazyny2!F49/magazyny2!F50</f>
        <v>0</v>
      </c>
      <c r="G29" s="298">
        <f>magazyny2!G49/magazyny2!G50</f>
        <v>0</v>
      </c>
      <c r="H29" s="298">
        <f>magazyny2!H49/magazyny2!H50</f>
        <v>0</v>
      </c>
      <c r="I29" s="298">
        <f>magazyny2!I49/magazyny2!I50</f>
        <v>0</v>
      </c>
      <c r="J29" s="298">
        <f>magazyny2!J49/magazyny2!J50</f>
        <v>0</v>
      </c>
      <c r="K29" s="298">
        <f>magazyny2!K49/magazyny2!K50</f>
        <v>0</v>
      </c>
      <c r="L29" s="298">
        <f>magazyny2!L49/magazyny2!L50</f>
        <v>0</v>
      </c>
      <c r="M29" s="298">
        <f>magazyny2!M49/magazyny2!M50</f>
        <v>0</v>
      </c>
      <c r="N29" s="299">
        <f>magazyny2!N49/magazyny2!N50</f>
        <v>0</v>
      </c>
      <c r="O29" s="143"/>
    </row>
    <row r="30" spans="1:15" ht="31.5">
      <c r="A30" s="31">
        <v>4</v>
      </c>
      <c r="B30" s="32" t="s">
        <v>5</v>
      </c>
      <c r="C30" s="298">
        <f>magazyny2!C51/magazyny2!C52</f>
        <v>0</v>
      </c>
      <c r="D30" s="298">
        <f>magazyny2!D51/magazyny2!D52</f>
        <v>0</v>
      </c>
      <c r="E30" s="298">
        <f>magazyny2!E51/magazyny2!E52</f>
        <v>0</v>
      </c>
      <c r="F30" s="298">
        <f>magazyny2!F51/magazyny2!F52</f>
        <v>0</v>
      </c>
      <c r="G30" s="298">
        <f>magazyny2!G51/magazyny2!G52</f>
        <v>0</v>
      </c>
      <c r="H30" s="298">
        <f>magazyny2!H51/magazyny2!H52</f>
        <v>0</v>
      </c>
      <c r="I30" s="298">
        <f>magazyny2!I51/magazyny2!I52</f>
        <v>0</v>
      </c>
      <c r="J30" s="298">
        <f>magazyny2!J51/magazyny2!J52</f>
        <v>0</v>
      </c>
      <c r="K30" s="298">
        <f>magazyny2!K51/magazyny2!K52</f>
        <v>0</v>
      </c>
      <c r="L30" s="298">
        <f>magazyny2!L51/magazyny2!L52</f>
        <v>0</v>
      </c>
      <c r="M30" s="298">
        <f>magazyny2!M51/magazyny2!M52</f>
        <v>0</v>
      </c>
      <c r="N30" s="299">
        <f>magazyny2!N51/magazyny2!N52</f>
        <v>0</v>
      </c>
      <c r="O30" s="143"/>
    </row>
    <row r="31" spans="1:15" s="134" customFormat="1" ht="31.5">
      <c r="A31" s="31" t="s">
        <v>326</v>
      </c>
      <c r="B31" s="36" t="s">
        <v>6</v>
      </c>
      <c r="C31" s="295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7"/>
      <c r="O31" s="140"/>
    </row>
    <row r="32" spans="1:15" s="137" customFormat="1" ht="15.75">
      <c r="A32" s="31">
        <v>1</v>
      </c>
      <c r="B32" s="32" t="s">
        <v>7</v>
      </c>
      <c r="C32" s="298">
        <f>magazyny2!C54</f>
        <v>154</v>
      </c>
      <c r="D32" s="298">
        <f>magazyny2!D54</f>
        <v>546</v>
      </c>
      <c r="E32" s="298">
        <f>magazyny2!E54</f>
        <v>544</v>
      </c>
      <c r="F32" s="298">
        <f>magazyny2!F54</f>
        <v>45</v>
      </c>
      <c r="G32" s="298">
        <f>magazyny2!G54</f>
        <v>466</v>
      </c>
      <c r="H32" s="298">
        <f>magazyny2!H54</f>
        <v>466</v>
      </c>
      <c r="I32" s="298">
        <f>magazyny2!I54</f>
        <v>466</v>
      </c>
      <c r="J32" s="298">
        <f>magazyny2!J54</f>
        <v>466</v>
      </c>
      <c r="K32" s="298">
        <f>magazyny2!K54</f>
        <v>466</v>
      </c>
      <c r="L32" s="298">
        <f>magazyny2!L54</f>
        <v>466</v>
      </c>
      <c r="M32" s="298">
        <f>magazyny2!M54</f>
        <v>466</v>
      </c>
      <c r="N32" s="299">
        <f>magazyny2!N54</f>
        <v>466</v>
      </c>
      <c r="O32" s="146"/>
    </row>
    <row r="33" spans="1:15" s="135" customFormat="1" ht="15.75">
      <c r="A33" s="31">
        <v>2</v>
      </c>
      <c r="B33" s="33" t="s">
        <v>8</v>
      </c>
      <c r="C33" s="298">
        <f>magazyny2!C55</f>
        <v>586</v>
      </c>
      <c r="D33" s="298">
        <f>magazyny2!D55</f>
        <v>569</v>
      </c>
      <c r="E33" s="298">
        <f>magazyny2!E55</f>
        <v>568</v>
      </c>
      <c r="F33" s="298">
        <f>magazyny2!F55</f>
        <v>451</v>
      </c>
      <c r="G33" s="298">
        <f>magazyny2!G55</f>
        <v>154</v>
      </c>
      <c r="H33" s="298">
        <f>magazyny2!H55</f>
        <v>154</v>
      </c>
      <c r="I33" s="298">
        <f>magazyny2!I55</f>
        <v>154</v>
      </c>
      <c r="J33" s="298">
        <f>magazyny2!J55</f>
        <v>154</v>
      </c>
      <c r="K33" s="298">
        <f>magazyny2!K55</f>
        <v>154</v>
      </c>
      <c r="L33" s="298">
        <f>magazyny2!L55</f>
        <v>154</v>
      </c>
      <c r="M33" s="298">
        <f>magazyny2!M55</f>
        <v>154</v>
      </c>
      <c r="N33" s="299">
        <f>magazyny2!N55</f>
        <v>154</v>
      </c>
      <c r="O33" s="144"/>
    </row>
    <row r="34" spans="1:15" s="137" customFormat="1" ht="15.75">
      <c r="A34" s="31">
        <v>3</v>
      </c>
      <c r="B34" s="32" t="s">
        <v>9</v>
      </c>
      <c r="C34" s="298">
        <f>magazyny2!C56</f>
        <v>586</v>
      </c>
      <c r="D34" s="298">
        <f>magazyny2!D56</f>
        <v>569</v>
      </c>
      <c r="E34" s="298">
        <f>magazyny2!E56</f>
        <v>568</v>
      </c>
      <c r="F34" s="298">
        <f>magazyny2!F56</f>
        <v>451</v>
      </c>
      <c r="G34" s="298">
        <f>magazyny2!G56</f>
        <v>154</v>
      </c>
      <c r="H34" s="298">
        <f>magazyny2!H56</f>
        <v>154</v>
      </c>
      <c r="I34" s="298">
        <f>magazyny2!I56</f>
        <v>154</v>
      </c>
      <c r="J34" s="298">
        <f>magazyny2!J56</f>
        <v>154</v>
      </c>
      <c r="K34" s="298">
        <f>magazyny2!K56</f>
        <v>154</v>
      </c>
      <c r="L34" s="298">
        <f>magazyny2!L56</f>
        <v>154</v>
      </c>
      <c r="M34" s="298">
        <f>magazyny2!M56</f>
        <v>154</v>
      </c>
      <c r="N34" s="299">
        <f>magazyny2!N56</f>
        <v>154</v>
      </c>
      <c r="O34" s="146"/>
    </row>
    <row r="35" spans="1:15" s="135" customFormat="1" ht="16.5" thickBot="1">
      <c r="A35" s="41">
        <v>4</v>
      </c>
      <c r="B35" s="42" t="s">
        <v>311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1"/>
      <c r="O35" s="144"/>
    </row>
    <row r="36" spans="1:14" ht="15.75">
      <c r="A36" s="147"/>
      <c r="B36" s="148"/>
      <c r="C36" s="149"/>
      <c r="D36" s="149"/>
      <c r="E36" s="149"/>
      <c r="F36" s="149"/>
      <c r="G36" s="149"/>
      <c r="H36" s="150"/>
      <c r="I36" s="150"/>
      <c r="J36" s="150"/>
      <c r="K36" s="150"/>
      <c r="L36" s="150"/>
      <c r="M36" s="150"/>
      <c r="N36" s="150"/>
    </row>
    <row r="41" spans="8:9" ht="15.75">
      <c r="H41" s="141"/>
      <c r="I41" s="141"/>
    </row>
    <row r="46" ht="15.75">
      <c r="H46" s="14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N57"/>
  <sheetViews>
    <sheetView zoomScale="80" zoomScaleNormal="80" workbookViewId="0" topLeftCell="A16">
      <selection activeCell="C54" sqref="C54"/>
    </sheetView>
  </sheetViews>
  <sheetFormatPr defaultColWidth="8.796875" defaultRowHeight="15"/>
  <cols>
    <col min="1" max="1" width="4.3984375" style="43" customWidth="1"/>
    <col min="2" max="2" width="64.09765625" style="27" customWidth="1"/>
    <col min="3" max="10" width="7.09765625" style="27" bestFit="1" customWidth="1"/>
    <col min="11" max="14" width="9.09765625" style="27" bestFit="1" customWidth="1"/>
    <col min="15" max="16384" width="9" style="27" customWidth="1"/>
  </cols>
  <sheetData>
    <row r="1" spans="1:14" ht="15.75">
      <c r="A1" s="195"/>
      <c r="B1" s="79"/>
      <c r="C1" s="237" t="s">
        <v>273</v>
      </c>
      <c r="D1" s="237" t="s">
        <v>274</v>
      </c>
      <c r="E1" s="237" t="s">
        <v>275</v>
      </c>
      <c r="F1" s="237" t="s">
        <v>276</v>
      </c>
      <c r="G1" s="237" t="s">
        <v>277</v>
      </c>
      <c r="H1" s="237" t="s">
        <v>278</v>
      </c>
      <c r="I1" s="237" t="s">
        <v>279</v>
      </c>
      <c r="J1" s="237" t="s">
        <v>280</v>
      </c>
      <c r="K1" s="237" t="s">
        <v>268</v>
      </c>
      <c r="L1" s="237" t="s">
        <v>269</v>
      </c>
      <c r="M1" s="237" t="s">
        <v>270</v>
      </c>
      <c r="N1" s="237" t="s">
        <v>271</v>
      </c>
    </row>
    <row r="2" spans="1:14" s="29" customFormat="1" ht="31.5">
      <c r="A2" s="196" t="s">
        <v>323</v>
      </c>
      <c r="B2" s="197" t="s">
        <v>373</v>
      </c>
      <c r="C2" s="23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39"/>
    </row>
    <row r="3" spans="1:14" s="40" customFormat="1" ht="15.75">
      <c r="A3" s="195">
        <v>1</v>
      </c>
      <c r="B3" s="78" t="s">
        <v>10</v>
      </c>
      <c r="C3" s="220">
        <v>3</v>
      </c>
      <c r="D3" s="220" t="s">
        <v>248</v>
      </c>
      <c r="E3" s="220" t="s">
        <v>248</v>
      </c>
      <c r="F3" s="220" t="s">
        <v>248</v>
      </c>
      <c r="G3" s="220" t="s">
        <v>248</v>
      </c>
      <c r="H3" s="220" t="s">
        <v>248</v>
      </c>
      <c r="I3" s="220" t="s">
        <v>248</v>
      </c>
      <c r="J3" s="220" t="s">
        <v>248</v>
      </c>
      <c r="K3" s="220" t="s">
        <v>248</v>
      </c>
      <c r="L3" s="220" t="s">
        <v>248</v>
      </c>
      <c r="M3" s="220" t="s">
        <v>248</v>
      </c>
      <c r="N3" s="220" t="s">
        <v>248</v>
      </c>
    </row>
    <row r="4" spans="1:14" s="40" customFormat="1" ht="15.75">
      <c r="A4" s="195"/>
      <c r="B4" s="78" t="s">
        <v>11</v>
      </c>
      <c r="C4" s="220">
        <v>5</v>
      </c>
      <c r="D4" s="220" t="s">
        <v>248</v>
      </c>
      <c r="E4" s="220" t="s">
        <v>248</v>
      </c>
      <c r="F4" s="220" t="s">
        <v>248</v>
      </c>
      <c r="G4" s="220" t="s">
        <v>248</v>
      </c>
      <c r="H4" s="220" t="s">
        <v>248</v>
      </c>
      <c r="I4" s="220" t="s">
        <v>248</v>
      </c>
      <c r="J4" s="220" t="s">
        <v>248</v>
      </c>
      <c r="K4" s="220" t="s">
        <v>248</v>
      </c>
      <c r="L4" s="220" t="s">
        <v>248</v>
      </c>
      <c r="M4" s="220" t="s">
        <v>248</v>
      </c>
      <c r="N4" s="220" t="s">
        <v>248</v>
      </c>
    </row>
    <row r="5" spans="1:14" s="34" customFormat="1" ht="15.75">
      <c r="A5" s="195">
        <v>2</v>
      </c>
      <c r="B5" s="80" t="s">
        <v>12</v>
      </c>
      <c r="C5" s="220">
        <v>0</v>
      </c>
      <c r="D5" s="220">
        <v>0</v>
      </c>
      <c r="E5" s="220">
        <v>0</v>
      </c>
      <c r="F5" s="220">
        <v>0</v>
      </c>
      <c r="G5" s="220">
        <v>0</v>
      </c>
      <c r="H5" s="220">
        <v>0</v>
      </c>
      <c r="I5" s="220">
        <v>0</v>
      </c>
      <c r="J5" s="220">
        <v>0</v>
      </c>
      <c r="K5" s="220">
        <v>0</v>
      </c>
      <c r="L5" s="220">
        <v>0</v>
      </c>
      <c r="M5" s="220">
        <v>0</v>
      </c>
      <c r="N5" s="220">
        <v>0</v>
      </c>
    </row>
    <row r="6" spans="1:14" s="34" customFormat="1" ht="15.75">
      <c r="A6" s="195"/>
      <c r="B6" s="80" t="s">
        <v>13</v>
      </c>
      <c r="C6" s="220">
        <v>1</v>
      </c>
      <c r="D6" s="220">
        <v>1</v>
      </c>
      <c r="E6" s="220">
        <v>1</v>
      </c>
      <c r="F6" s="220">
        <v>1</v>
      </c>
      <c r="G6" s="220">
        <v>1</v>
      </c>
      <c r="H6" s="220">
        <v>1</v>
      </c>
      <c r="I6" s="220">
        <v>1</v>
      </c>
      <c r="J6" s="220">
        <v>1</v>
      </c>
      <c r="K6" s="220">
        <v>1</v>
      </c>
      <c r="L6" s="220">
        <v>1</v>
      </c>
      <c r="M6" s="220">
        <v>1</v>
      </c>
      <c r="N6" s="220">
        <v>1</v>
      </c>
    </row>
    <row r="7" spans="1:14" s="40" customFormat="1" ht="31.5">
      <c r="A7" s="195">
        <v>3</v>
      </c>
      <c r="B7" s="78" t="s">
        <v>14</v>
      </c>
      <c r="C7" s="220">
        <v>0</v>
      </c>
      <c r="D7" s="220">
        <v>0</v>
      </c>
      <c r="E7" s="220">
        <v>0</v>
      </c>
      <c r="F7" s="220">
        <v>0</v>
      </c>
      <c r="G7" s="220">
        <v>0</v>
      </c>
      <c r="H7" s="220">
        <v>0</v>
      </c>
      <c r="I7" s="220">
        <v>0</v>
      </c>
      <c r="J7" s="220">
        <v>0</v>
      </c>
      <c r="K7" s="220">
        <v>0</v>
      </c>
      <c r="L7" s="220">
        <v>0</v>
      </c>
      <c r="M7" s="220">
        <v>0</v>
      </c>
      <c r="N7" s="220">
        <v>0</v>
      </c>
    </row>
    <row r="8" spans="1:14" s="40" customFormat="1" ht="15.75">
      <c r="A8" s="195"/>
      <c r="B8" s="78" t="s">
        <v>11</v>
      </c>
      <c r="C8" s="220">
        <v>1</v>
      </c>
      <c r="D8" s="220">
        <v>1</v>
      </c>
      <c r="E8" s="220">
        <v>1</v>
      </c>
      <c r="F8" s="220">
        <v>1</v>
      </c>
      <c r="G8" s="220">
        <v>1</v>
      </c>
      <c r="H8" s="220">
        <v>1</v>
      </c>
      <c r="I8" s="220">
        <v>1</v>
      </c>
      <c r="J8" s="220">
        <v>1</v>
      </c>
      <c r="K8" s="220">
        <v>1</v>
      </c>
      <c r="L8" s="220">
        <v>1</v>
      </c>
      <c r="M8" s="220">
        <v>1</v>
      </c>
      <c r="N8" s="220">
        <v>1</v>
      </c>
    </row>
    <row r="9" spans="1:14" ht="31.5">
      <c r="A9" s="196" t="s">
        <v>323</v>
      </c>
      <c r="B9" s="197" t="s">
        <v>377</v>
      </c>
      <c r="C9" s="240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2"/>
    </row>
    <row r="10" spans="1:14" s="40" customFormat="1" ht="15.75">
      <c r="A10" s="195">
        <v>1</v>
      </c>
      <c r="B10" s="78" t="s">
        <v>15</v>
      </c>
      <c r="C10" s="220">
        <v>0</v>
      </c>
      <c r="D10" s="220">
        <v>0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220">
        <v>0</v>
      </c>
      <c r="K10" s="220">
        <v>0</v>
      </c>
      <c r="L10" s="220">
        <v>0</v>
      </c>
      <c r="M10" s="220">
        <v>0</v>
      </c>
      <c r="N10" s="220">
        <v>0</v>
      </c>
    </row>
    <row r="11" spans="1:14" s="40" customFormat="1" ht="15.75">
      <c r="A11" s="195"/>
      <c r="B11" s="78" t="s">
        <v>16</v>
      </c>
      <c r="C11" s="220">
        <v>1</v>
      </c>
      <c r="D11" s="220">
        <v>1</v>
      </c>
      <c r="E11" s="220">
        <v>1</v>
      </c>
      <c r="F11" s="220">
        <v>1</v>
      </c>
      <c r="G11" s="220">
        <v>1</v>
      </c>
      <c r="H11" s="220">
        <v>1</v>
      </c>
      <c r="I11" s="220">
        <v>1</v>
      </c>
      <c r="J11" s="220">
        <v>1</v>
      </c>
      <c r="K11" s="220">
        <v>1</v>
      </c>
      <c r="L11" s="220">
        <v>1</v>
      </c>
      <c r="M11" s="220">
        <v>1</v>
      </c>
      <c r="N11" s="220">
        <v>1</v>
      </c>
    </row>
    <row r="12" spans="1:14" s="34" customFormat="1" ht="31.5">
      <c r="A12" s="195">
        <v>2</v>
      </c>
      <c r="B12" s="80" t="s">
        <v>17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v>0</v>
      </c>
    </row>
    <row r="13" spans="1:14" s="34" customFormat="1" ht="31.5">
      <c r="A13" s="195"/>
      <c r="B13" s="80" t="s">
        <v>18</v>
      </c>
      <c r="C13" s="220">
        <v>1</v>
      </c>
      <c r="D13" s="220">
        <v>1</v>
      </c>
      <c r="E13" s="220">
        <v>1</v>
      </c>
      <c r="F13" s="220">
        <v>1</v>
      </c>
      <c r="G13" s="220">
        <v>1</v>
      </c>
      <c r="H13" s="220">
        <v>1</v>
      </c>
      <c r="I13" s="220">
        <v>1</v>
      </c>
      <c r="J13" s="220">
        <v>1</v>
      </c>
      <c r="K13" s="220">
        <v>1</v>
      </c>
      <c r="L13" s="220">
        <v>1</v>
      </c>
      <c r="M13" s="220">
        <v>1</v>
      </c>
      <c r="N13" s="220">
        <v>1</v>
      </c>
    </row>
    <row r="14" spans="1:14" s="40" customFormat="1" ht="31.5">
      <c r="A14" s="195">
        <v>3</v>
      </c>
      <c r="B14" s="78" t="s">
        <v>19</v>
      </c>
      <c r="C14" s="220">
        <v>0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</row>
    <row r="15" spans="1:14" s="40" customFormat="1" ht="15.75">
      <c r="A15" s="195"/>
      <c r="B15" s="78" t="s">
        <v>302</v>
      </c>
      <c r="C15" s="220">
        <v>1</v>
      </c>
      <c r="D15" s="220">
        <v>1</v>
      </c>
      <c r="E15" s="220">
        <v>1</v>
      </c>
      <c r="F15" s="220">
        <v>1</v>
      </c>
      <c r="G15" s="220">
        <v>1</v>
      </c>
      <c r="H15" s="220">
        <v>1</v>
      </c>
      <c r="I15" s="220">
        <v>1</v>
      </c>
      <c r="J15" s="220">
        <v>1</v>
      </c>
      <c r="K15" s="220">
        <v>1</v>
      </c>
      <c r="L15" s="220">
        <v>1</v>
      </c>
      <c r="M15" s="220">
        <v>1</v>
      </c>
      <c r="N15" s="220">
        <v>1</v>
      </c>
    </row>
    <row r="16" spans="1:14" s="29" customFormat="1" ht="31.5">
      <c r="A16" s="195" t="s">
        <v>324</v>
      </c>
      <c r="B16" s="197" t="s">
        <v>381</v>
      </c>
      <c r="C16" s="24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2"/>
    </row>
    <row r="17" spans="1:14" s="40" customFormat="1" ht="15.75">
      <c r="A17" s="195">
        <v>1</v>
      </c>
      <c r="B17" s="78" t="s">
        <v>20</v>
      </c>
      <c r="C17" s="220">
        <v>0</v>
      </c>
      <c r="D17" s="220">
        <v>0</v>
      </c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</row>
    <row r="18" spans="1:14" s="40" customFormat="1" ht="15.75">
      <c r="A18" s="195"/>
      <c r="B18" s="78" t="s">
        <v>21</v>
      </c>
      <c r="C18" s="220">
        <v>1</v>
      </c>
      <c r="D18" s="220">
        <v>1</v>
      </c>
      <c r="E18" s="220">
        <v>1</v>
      </c>
      <c r="F18" s="220">
        <v>1</v>
      </c>
      <c r="G18" s="220">
        <v>1</v>
      </c>
      <c r="H18" s="220">
        <v>1</v>
      </c>
      <c r="I18" s="220">
        <v>1</v>
      </c>
      <c r="J18" s="220">
        <v>1</v>
      </c>
      <c r="K18" s="220">
        <v>1</v>
      </c>
      <c r="L18" s="220">
        <v>1</v>
      </c>
      <c r="M18" s="220">
        <v>1</v>
      </c>
      <c r="N18" s="220">
        <v>1</v>
      </c>
    </row>
    <row r="19" spans="1:14" s="34" customFormat="1" ht="31.5">
      <c r="A19" s="195">
        <v>2</v>
      </c>
      <c r="B19" s="80" t="s">
        <v>22</v>
      </c>
      <c r="C19" s="220">
        <v>0</v>
      </c>
      <c r="D19" s="220">
        <v>0</v>
      </c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</row>
    <row r="20" spans="1:14" s="34" customFormat="1" ht="31.5">
      <c r="A20" s="195"/>
      <c r="B20" s="80" t="s">
        <v>23</v>
      </c>
      <c r="C20" s="220">
        <v>1</v>
      </c>
      <c r="D20" s="220">
        <v>1</v>
      </c>
      <c r="E20" s="220">
        <v>1</v>
      </c>
      <c r="F20" s="220">
        <v>1</v>
      </c>
      <c r="G20" s="220">
        <v>1</v>
      </c>
      <c r="H20" s="220">
        <v>1</v>
      </c>
      <c r="I20" s="220">
        <v>1</v>
      </c>
      <c r="J20" s="220">
        <v>1</v>
      </c>
      <c r="K20" s="220">
        <v>1</v>
      </c>
      <c r="L20" s="220">
        <v>1</v>
      </c>
      <c r="M20" s="220">
        <v>1</v>
      </c>
      <c r="N20" s="220">
        <v>1</v>
      </c>
    </row>
    <row r="21" spans="1:14" s="40" customFormat="1" ht="31.5">
      <c r="A21" s="195">
        <v>3</v>
      </c>
      <c r="B21" s="78" t="s">
        <v>24</v>
      </c>
      <c r="C21" s="220">
        <v>0</v>
      </c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20">
        <v>0</v>
      </c>
      <c r="K21" s="220">
        <v>0</v>
      </c>
      <c r="L21" s="220">
        <v>0</v>
      </c>
      <c r="M21" s="220">
        <v>0</v>
      </c>
      <c r="N21" s="220">
        <v>0</v>
      </c>
    </row>
    <row r="22" spans="1:14" s="40" customFormat="1" ht="15.75">
      <c r="A22" s="195"/>
      <c r="B22" s="78" t="s">
        <v>303</v>
      </c>
      <c r="C22" s="220">
        <v>1</v>
      </c>
      <c r="D22" s="220">
        <v>1</v>
      </c>
      <c r="E22" s="220">
        <v>1</v>
      </c>
      <c r="F22" s="220">
        <v>1</v>
      </c>
      <c r="G22" s="220">
        <v>1</v>
      </c>
      <c r="H22" s="220">
        <v>1</v>
      </c>
      <c r="I22" s="220">
        <v>1</v>
      </c>
      <c r="J22" s="220">
        <v>1</v>
      </c>
      <c r="K22" s="220">
        <v>1</v>
      </c>
      <c r="L22" s="220">
        <v>1</v>
      </c>
      <c r="M22" s="220">
        <v>1</v>
      </c>
      <c r="N22" s="220">
        <v>1</v>
      </c>
    </row>
    <row r="23" spans="1:14" s="29" customFormat="1" ht="47.25">
      <c r="A23" s="196" t="s">
        <v>325</v>
      </c>
      <c r="B23" s="197" t="s">
        <v>385</v>
      </c>
      <c r="C23" s="238"/>
      <c r="D23" s="218"/>
      <c r="E23" s="218"/>
      <c r="F23" s="218"/>
      <c r="G23" s="241"/>
      <c r="H23" s="241"/>
      <c r="I23" s="241"/>
      <c r="J23" s="241"/>
      <c r="K23" s="241"/>
      <c r="L23" s="241"/>
      <c r="M23" s="241"/>
      <c r="N23" s="242"/>
    </row>
    <row r="24" spans="1:14" s="40" customFormat="1" ht="15.75">
      <c r="A24" s="195">
        <v>1</v>
      </c>
      <c r="B24" s="78" t="s">
        <v>25</v>
      </c>
      <c r="C24" s="220">
        <v>0</v>
      </c>
      <c r="D24" s="220">
        <v>0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</row>
    <row r="25" spans="1:14" s="40" customFormat="1" ht="15.75">
      <c r="A25" s="195"/>
      <c r="B25" s="78" t="s">
        <v>304</v>
      </c>
      <c r="C25" s="220">
        <v>1</v>
      </c>
      <c r="D25" s="220">
        <v>1</v>
      </c>
      <c r="E25" s="220">
        <v>1</v>
      </c>
      <c r="F25" s="220">
        <v>1</v>
      </c>
      <c r="G25" s="220">
        <v>1</v>
      </c>
      <c r="H25" s="220">
        <v>1</v>
      </c>
      <c r="I25" s="220">
        <v>1</v>
      </c>
      <c r="J25" s="220">
        <v>1</v>
      </c>
      <c r="K25" s="220">
        <v>1</v>
      </c>
      <c r="L25" s="220">
        <v>1</v>
      </c>
      <c r="M25" s="220">
        <v>1</v>
      </c>
      <c r="N25" s="220">
        <v>1</v>
      </c>
    </row>
    <row r="26" spans="1:14" s="34" customFormat="1" ht="15.75">
      <c r="A26" s="195">
        <v>2</v>
      </c>
      <c r="B26" s="80" t="s">
        <v>26</v>
      </c>
      <c r="C26" s="220">
        <v>0</v>
      </c>
      <c r="D26" s="220">
        <v>0</v>
      </c>
      <c r="E26" s="220">
        <v>0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0</v>
      </c>
      <c r="M26" s="220">
        <v>0</v>
      </c>
      <c r="N26" s="220">
        <v>0</v>
      </c>
    </row>
    <row r="27" spans="1:14" s="34" customFormat="1" ht="15.75">
      <c r="A27" s="195"/>
      <c r="B27" s="80" t="s">
        <v>27</v>
      </c>
      <c r="C27" s="220">
        <v>1</v>
      </c>
      <c r="D27" s="220">
        <v>1</v>
      </c>
      <c r="E27" s="220">
        <v>1</v>
      </c>
      <c r="F27" s="220">
        <v>1</v>
      </c>
      <c r="G27" s="220">
        <v>1</v>
      </c>
      <c r="H27" s="220">
        <v>1</v>
      </c>
      <c r="I27" s="220">
        <v>1</v>
      </c>
      <c r="J27" s="220">
        <v>1</v>
      </c>
      <c r="K27" s="220">
        <v>1</v>
      </c>
      <c r="L27" s="220">
        <v>1</v>
      </c>
      <c r="M27" s="220">
        <v>1</v>
      </c>
      <c r="N27" s="220">
        <v>1</v>
      </c>
    </row>
    <row r="28" spans="1:14" s="40" customFormat="1" ht="15.75">
      <c r="A28" s="195">
        <v>3</v>
      </c>
      <c r="B28" s="78" t="s">
        <v>28</v>
      </c>
      <c r="C28" s="220">
        <v>0</v>
      </c>
      <c r="D28" s="220">
        <v>0</v>
      </c>
      <c r="E28" s="220">
        <v>0</v>
      </c>
      <c r="F28" s="220">
        <v>0</v>
      </c>
      <c r="G28" s="220">
        <v>0</v>
      </c>
      <c r="H28" s="220">
        <v>0</v>
      </c>
      <c r="I28" s="220">
        <v>0</v>
      </c>
      <c r="J28" s="220">
        <v>0</v>
      </c>
      <c r="K28" s="220">
        <v>0</v>
      </c>
      <c r="L28" s="220">
        <v>0</v>
      </c>
      <c r="M28" s="220">
        <v>0</v>
      </c>
      <c r="N28" s="220">
        <v>0</v>
      </c>
    </row>
    <row r="29" spans="1:14" s="40" customFormat="1" ht="15.75">
      <c r="A29" s="195"/>
      <c r="B29" s="78" t="s">
        <v>27</v>
      </c>
      <c r="C29" s="220">
        <v>1</v>
      </c>
      <c r="D29" s="220">
        <v>1</v>
      </c>
      <c r="E29" s="220">
        <v>1</v>
      </c>
      <c r="F29" s="220">
        <v>1</v>
      </c>
      <c r="G29" s="220">
        <v>1</v>
      </c>
      <c r="H29" s="220">
        <v>1</v>
      </c>
      <c r="I29" s="220">
        <v>1</v>
      </c>
      <c r="J29" s="220">
        <v>1</v>
      </c>
      <c r="K29" s="220">
        <v>1</v>
      </c>
      <c r="L29" s="220">
        <v>1</v>
      </c>
      <c r="M29" s="220">
        <v>1</v>
      </c>
      <c r="N29" s="220">
        <v>1</v>
      </c>
    </row>
    <row r="30" spans="1:14" s="34" customFormat="1" ht="15.75">
      <c r="A30" s="195">
        <v>4</v>
      </c>
      <c r="B30" s="80" t="s">
        <v>29</v>
      </c>
      <c r="C30" s="220">
        <v>0</v>
      </c>
      <c r="D30" s="220">
        <v>0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  <c r="L30" s="220">
        <v>0</v>
      </c>
      <c r="M30" s="220">
        <v>0</v>
      </c>
      <c r="N30" s="220">
        <v>0</v>
      </c>
    </row>
    <row r="31" spans="1:14" s="34" customFormat="1" ht="15.75">
      <c r="A31" s="195"/>
      <c r="B31" s="80" t="s">
        <v>30</v>
      </c>
      <c r="C31" s="220">
        <v>1</v>
      </c>
      <c r="D31" s="220">
        <v>1</v>
      </c>
      <c r="E31" s="220">
        <v>1</v>
      </c>
      <c r="F31" s="220">
        <v>1</v>
      </c>
      <c r="G31" s="220">
        <v>1</v>
      </c>
      <c r="H31" s="220">
        <v>1</v>
      </c>
      <c r="I31" s="220">
        <v>1</v>
      </c>
      <c r="J31" s="220">
        <v>1</v>
      </c>
      <c r="K31" s="220">
        <v>1</v>
      </c>
      <c r="L31" s="220">
        <v>1</v>
      </c>
      <c r="M31" s="220">
        <v>1</v>
      </c>
      <c r="N31" s="220">
        <v>1</v>
      </c>
    </row>
    <row r="32" spans="1:14" s="29" customFormat="1" ht="31.5">
      <c r="A32" s="196" t="s">
        <v>325</v>
      </c>
      <c r="B32" s="197" t="s">
        <v>390</v>
      </c>
      <c r="C32" s="238"/>
      <c r="D32" s="218"/>
      <c r="E32" s="218"/>
      <c r="F32" s="218"/>
      <c r="G32" s="241"/>
      <c r="H32" s="241"/>
      <c r="I32" s="241"/>
      <c r="J32" s="241"/>
      <c r="K32" s="241"/>
      <c r="L32" s="241"/>
      <c r="M32" s="241"/>
      <c r="N32" s="242"/>
    </row>
    <row r="33" spans="1:14" s="40" customFormat="1" ht="15.75">
      <c r="A33" s="195">
        <v>1</v>
      </c>
      <c r="B33" s="78" t="s">
        <v>31</v>
      </c>
      <c r="C33" s="220">
        <v>1</v>
      </c>
      <c r="D33" s="220">
        <v>2</v>
      </c>
      <c r="E33" s="220">
        <v>3</v>
      </c>
      <c r="F33" s="220">
        <v>3</v>
      </c>
      <c r="G33" s="220">
        <v>3</v>
      </c>
      <c r="H33" s="220">
        <v>3</v>
      </c>
      <c r="I33" s="220">
        <v>3</v>
      </c>
      <c r="J33" s="220">
        <v>3</v>
      </c>
      <c r="K33" s="220">
        <v>3</v>
      </c>
      <c r="L33" s="220">
        <v>3</v>
      </c>
      <c r="M33" s="220">
        <v>3</v>
      </c>
      <c r="N33" s="220">
        <v>3</v>
      </c>
    </row>
    <row r="34" spans="1:14" s="40" customFormat="1" ht="31.5">
      <c r="A34" s="195"/>
      <c r="B34" s="78" t="s">
        <v>32</v>
      </c>
      <c r="C34" s="220">
        <v>33</v>
      </c>
      <c r="D34" s="220">
        <v>3</v>
      </c>
      <c r="E34" s="220">
        <v>33</v>
      </c>
      <c r="F34" s="220">
        <v>33</v>
      </c>
      <c r="G34" s="220">
        <v>3</v>
      </c>
      <c r="H34" s="220">
        <v>3</v>
      </c>
      <c r="I34" s="220">
        <v>33</v>
      </c>
      <c r="J34" s="220">
        <v>3</v>
      </c>
      <c r="K34" s="220">
        <v>3</v>
      </c>
      <c r="L34" s="220">
        <v>3</v>
      </c>
      <c r="M34" s="220">
        <v>3</v>
      </c>
      <c r="N34" s="220">
        <v>3</v>
      </c>
    </row>
    <row r="35" spans="1:14" s="29" customFormat="1" ht="31.5">
      <c r="A35" s="196" t="s">
        <v>326</v>
      </c>
      <c r="B35" s="197" t="s">
        <v>392</v>
      </c>
      <c r="C35" s="238"/>
      <c r="D35" s="218"/>
      <c r="E35" s="218"/>
      <c r="F35" s="218"/>
      <c r="G35" s="241"/>
      <c r="H35" s="241"/>
      <c r="I35" s="241"/>
      <c r="J35" s="241"/>
      <c r="K35" s="241"/>
      <c r="L35" s="241"/>
      <c r="M35" s="241"/>
      <c r="N35" s="242"/>
    </row>
    <row r="36" spans="1:14" s="40" customFormat="1" ht="15.75">
      <c r="A36" s="195">
        <v>1</v>
      </c>
      <c r="B36" s="78" t="s">
        <v>33</v>
      </c>
      <c r="C36" s="220">
        <v>0</v>
      </c>
      <c r="D36" s="220">
        <v>0</v>
      </c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</row>
    <row r="37" spans="1:14" s="40" customFormat="1" ht="15.75">
      <c r="A37" s="195"/>
      <c r="B37" s="78" t="s">
        <v>34</v>
      </c>
      <c r="C37" s="220">
        <v>1</v>
      </c>
      <c r="D37" s="220">
        <v>1</v>
      </c>
      <c r="E37" s="220">
        <v>1</v>
      </c>
      <c r="F37" s="220">
        <v>1</v>
      </c>
      <c r="G37" s="220">
        <v>1</v>
      </c>
      <c r="H37" s="220">
        <v>1</v>
      </c>
      <c r="I37" s="220">
        <v>1</v>
      </c>
      <c r="J37" s="220">
        <v>1</v>
      </c>
      <c r="K37" s="220">
        <v>1</v>
      </c>
      <c r="L37" s="220">
        <v>1</v>
      </c>
      <c r="M37" s="220">
        <v>1</v>
      </c>
      <c r="N37" s="220">
        <v>1</v>
      </c>
    </row>
    <row r="38" spans="1:14" s="34" customFormat="1" ht="15.75">
      <c r="A38" s="195">
        <v>2</v>
      </c>
      <c r="B38" s="80" t="s">
        <v>35</v>
      </c>
      <c r="C38" s="220">
        <v>0</v>
      </c>
      <c r="D38" s="220">
        <v>0</v>
      </c>
      <c r="E38" s="220">
        <v>0</v>
      </c>
      <c r="F38" s="220">
        <v>0</v>
      </c>
      <c r="G38" s="220">
        <v>0</v>
      </c>
      <c r="H38" s="220">
        <v>0</v>
      </c>
      <c r="I38" s="220">
        <v>0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</row>
    <row r="39" spans="1:14" s="34" customFormat="1" ht="15.75">
      <c r="A39" s="195"/>
      <c r="B39" s="80" t="s">
        <v>34</v>
      </c>
      <c r="C39" s="220">
        <v>1</v>
      </c>
      <c r="D39" s="220">
        <v>1</v>
      </c>
      <c r="E39" s="220">
        <v>1</v>
      </c>
      <c r="F39" s="220">
        <v>1</v>
      </c>
      <c r="G39" s="220">
        <v>1</v>
      </c>
      <c r="H39" s="220">
        <v>1</v>
      </c>
      <c r="I39" s="220">
        <v>1</v>
      </c>
      <c r="J39" s="220">
        <v>1</v>
      </c>
      <c r="K39" s="220">
        <v>1</v>
      </c>
      <c r="L39" s="220">
        <v>1</v>
      </c>
      <c r="M39" s="220">
        <v>1</v>
      </c>
      <c r="N39" s="220">
        <v>1</v>
      </c>
    </row>
    <row r="40" spans="1:14" s="40" customFormat="1" ht="15.75">
      <c r="A40" s="195">
        <v>3</v>
      </c>
      <c r="B40" s="78" t="s">
        <v>36</v>
      </c>
      <c r="C40" s="220">
        <v>5</v>
      </c>
      <c r="D40" s="220" t="s">
        <v>248</v>
      </c>
      <c r="E40" s="220" t="s">
        <v>248</v>
      </c>
      <c r="F40" s="220" t="s">
        <v>248</v>
      </c>
      <c r="G40" s="220" t="s">
        <v>248</v>
      </c>
      <c r="H40" s="220" t="s">
        <v>248</v>
      </c>
      <c r="I40" s="220" t="s">
        <v>248</v>
      </c>
      <c r="J40" s="220" t="s">
        <v>248</v>
      </c>
      <c r="K40" s="220" t="s">
        <v>248</v>
      </c>
      <c r="L40" s="220" t="s">
        <v>248</v>
      </c>
      <c r="M40" s="220" t="s">
        <v>248</v>
      </c>
      <c r="N40" s="220" t="s">
        <v>248</v>
      </c>
    </row>
    <row r="41" spans="1:14" s="40" customFormat="1" ht="15.75">
      <c r="A41" s="195"/>
      <c r="B41" s="78" t="s">
        <v>37</v>
      </c>
      <c r="C41" s="220">
        <v>2</v>
      </c>
      <c r="D41" s="220" t="s">
        <v>248</v>
      </c>
      <c r="E41" s="220" t="s">
        <v>248</v>
      </c>
      <c r="F41" s="220" t="s">
        <v>248</v>
      </c>
      <c r="G41" s="220" t="s">
        <v>248</v>
      </c>
      <c r="H41" s="220" t="s">
        <v>248</v>
      </c>
      <c r="I41" s="220" t="s">
        <v>248</v>
      </c>
      <c r="J41" s="220" t="s">
        <v>248</v>
      </c>
      <c r="K41" s="220" t="s">
        <v>248</v>
      </c>
      <c r="L41" s="220" t="s">
        <v>248</v>
      </c>
      <c r="M41" s="220" t="s">
        <v>248</v>
      </c>
      <c r="N41" s="220" t="s">
        <v>248</v>
      </c>
    </row>
    <row r="42" spans="1:14" s="34" customFormat="1" ht="15.75">
      <c r="A42" s="195">
        <v>4</v>
      </c>
      <c r="B42" s="80" t="s">
        <v>38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20">
        <v>0</v>
      </c>
      <c r="I42" s="220">
        <v>0</v>
      </c>
      <c r="J42" s="220">
        <v>0</v>
      </c>
      <c r="K42" s="220">
        <v>0</v>
      </c>
      <c r="L42" s="220">
        <v>0</v>
      </c>
      <c r="M42" s="220">
        <v>0</v>
      </c>
      <c r="N42" s="220">
        <v>0</v>
      </c>
    </row>
    <row r="43" spans="1:14" s="34" customFormat="1" ht="15.75">
      <c r="A43" s="195"/>
      <c r="B43" s="80" t="s">
        <v>37</v>
      </c>
      <c r="C43" s="220">
        <v>1</v>
      </c>
      <c r="D43" s="220">
        <v>1</v>
      </c>
      <c r="E43" s="220">
        <v>1</v>
      </c>
      <c r="F43" s="220">
        <v>1</v>
      </c>
      <c r="G43" s="220">
        <v>1</v>
      </c>
      <c r="H43" s="220">
        <v>1</v>
      </c>
      <c r="I43" s="220">
        <v>1</v>
      </c>
      <c r="J43" s="220">
        <v>1</v>
      </c>
      <c r="K43" s="220">
        <v>1</v>
      </c>
      <c r="L43" s="220">
        <v>1</v>
      </c>
      <c r="M43" s="220">
        <v>1</v>
      </c>
      <c r="N43" s="220">
        <v>1</v>
      </c>
    </row>
    <row r="44" spans="1:14" s="29" customFormat="1" ht="31.5">
      <c r="A44" s="196" t="s">
        <v>326</v>
      </c>
      <c r="B44" s="197" t="s">
        <v>1</v>
      </c>
      <c r="C44" s="23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39"/>
    </row>
    <row r="45" spans="1:14" s="40" customFormat="1" ht="15.75">
      <c r="A45" s="195">
        <v>1</v>
      </c>
      <c r="B45" s="78" t="s">
        <v>39</v>
      </c>
      <c r="C45" s="220">
        <v>0</v>
      </c>
      <c r="D45" s="220">
        <v>0</v>
      </c>
      <c r="E45" s="220">
        <v>0</v>
      </c>
      <c r="F45" s="220">
        <v>0</v>
      </c>
      <c r="G45" s="220">
        <v>0</v>
      </c>
      <c r="H45" s="220">
        <v>0</v>
      </c>
      <c r="I45" s="220">
        <v>0</v>
      </c>
      <c r="J45" s="220">
        <v>0</v>
      </c>
      <c r="K45" s="220">
        <v>0</v>
      </c>
      <c r="L45" s="220">
        <v>0</v>
      </c>
      <c r="M45" s="220">
        <v>0</v>
      </c>
      <c r="N45" s="220">
        <v>0</v>
      </c>
    </row>
    <row r="46" spans="1:14" s="40" customFormat="1" ht="15.75">
      <c r="A46" s="195"/>
      <c r="B46" s="78" t="s">
        <v>40</v>
      </c>
      <c r="C46" s="220">
        <v>1</v>
      </c>
      <c r="D46" s="220">
        <v>1</v>
      </c>
      <c r="E46" s="220">
        <v>1</v>
      </c>
      <c r="F46" s="220">
        <v>1</v>
      </c>
      <c r="G46" s="220">
        <v>1</v>
      </c>
      <c r="H46" s="220">
        <v>1</v>
      </c>
      <c r="I46" s="220">
        <v>1</v>
      </c>
      <c r="J46" s="220">
        <v>1</v>
      </c>
      <c r="K46" s="220">
        <v>1</v>
      </c>
      <c r="L46" s="220">
        <v>1</v>
      </c>
      <c r="M46" s="220">
        <v>1</v>
      </c>
      <c r="N46" s="220">
        <v>1</v>
      </c>
    </row>
    <row r="47" spans="1:14" s="34" customFormat="1" ht="15.75">
      <c r="A47" s="195">
        <v>2</v>
      </c>
      <c r="B47" s="80" t="s">
        <v>41</v>
      </c>
      <c r="C47" s="220">
        <v>0</v>
      </c>
      <c r="D47" s="220">
        <v>0</v>
      </c>
      <c r="E47" s="220">
        <v>0</v>
      </c>
      <c r="F47" s="220">
        <v>0</v>
      </c>
      <c r="G47" s="220">
        <v>0</v>
      </c>
      <c r="H47" s="220">
        <v>0</v>
      </c>
      <c r="I47" s="220">
        <v>0</v>
      </c>
      <c r="J47" s="220">
        <v>0</v>
      </c>
      <c r="K47" s="220">
        <v>0</v>
      </c>
      <c r="L47" s="220">
        <v>0</v>
      </c>
      <c r="M47" s="220">
        <v>0</v>
      </c>
      <c r="N47" s="220">
        <v>0</v>
      </c>
    </row>
    <row r="48" spans="1:14" s="34" customFormat="1" ht="15.75">
      <c r="A48" s="195"/>
      <c r="B48" s="80" t="s">
        <v>42</v>
      </c>
      <c r="C48" s="220">
        <v>1</v>
      </c>
      <c r="D48" s="220">
        <v>1</v>
      </c>
      <c r="E48" s="220">
        <v>1</v>
      </c>
      <c r="F48" s="220">
        <v>1</v>
      </c>
      <c r="G48" s="220">
        <v>1</v>
      </c>
      <c r="H48" s="220">
        <v>1</v>
      </c>
      <c r="I48" s="220">
        <v>1</v>
      </c>
      <c r="J48" s="220">
        <v>1</v>
      </c>
      <c r="K48" s="220">
        <v>1</v>
      </c>
      <c r="L48" s="220">
        <v>1</v>
      </c>
      <c r="M48" s="220">
        <v>1</v>
      </c>
      <c r="N48" s="220">
        <v>1</v>
      </c>
    </row>
    <row r="49" spans="1:14" s="40" customFormat="1" ht="31.5">
      <c r="A49" s="195">
        <v>3</v>
      </c>
      <c r="B49" s="78" t="s">
        <v>43</v>
      </c>
      <c r="C49" s="220">
        <v>0</v>
      </c>
      <c r="D49" s="220">
        <v>0</v>
      </c>
      <c r="E49" s="220">
        <v>0</v>
      </c>
      <c r="F49" s="220">
        <v>0</v>
      </c>
      <c r="G49" s="220">
        <v>0</v>
      </c>
      <c r="H49" s="220">
        <v>0</v>
      </c>
      <c r="I49" s="220">
        <v>0</v>
      </c>
      <c r="J49" s="220">
        <v>0</v>
      </c>
      <c r="K49" s="220">
        <v>0</v>
      </c>
      <c r="L49" s="220">
        <v>0</v>
      </c>
      <c r="M49" s="220">
        <v>0</v>
      </c>
      <c r="N49" s="220">
        <v>0</v>
      </c>
    </row>
    <row r="50" spans="1:14" s="40" customFormat="1" ht="15.75">
      <c r="A50" s="195"/>
      <c r="B50" s="78" t="s">
        <v>40</v>
      </c>
      <c r="C50" s="220">
        <v>1</v>
      </c>
      <c r="D50" s="220">
        <v>1</v>
      </c>
      <c r="E50" s="220">
        <v>1</v>
      </c>
      <c r="F50" s="220">
        <v>1</v>
      </c>
      <c r="G50" s="220">
        <v>1</v>
      </c>
      <c r="H50" s="220">
        <v>1</v>
      </c>
      <c r="I50" s="220">
        <v>1</v>
      </c>
      <c r="J50" s="220">
        <v>1</v>
      </c>
      <c r="K50" s="220">
        <v>1</v>
      </c>
      <c r="L50" s="220">
        <v>1</v>
      </c>
      <c r="M50" s="220">
        <v>1</v>
      </c>
      <c r="N50" s="220">
        <v>1</v>
      </c>
    </row>
    <row r="51" spans="1:14" s="34" customFormat="1" ht="15.75">
      <c r="A51" s="195">
        <v>4</v>
      </c>
      <c r="B51" s="80" t="s">
        <v>44</v>
      </c>
      <c r="C51" s="220">
        <v>0</v>
      </c>
      <c r="D51" s="220">
        <v>0</v>
      </c>
      <c r="E51" s="220">
        <v>0</v>
      </c>
      <c r="F51" s="220">
        <v>0</v>
      </c>
      <c r="G51" s="220">
        <v>0</v>
      </c>
      <c r="H51" s="220">
        <v>0</v>
      </c>
      <c r="I51" s="220">
        <v>0</v>
      </c>
      <c r="J51" s="220">
        <v>0</v>
      </c>
      <c r="K51" s="220">
        <v>0</v>
      </c>
      <c r="L51" s="220">
        <v>0</v>
      </c>
      <c r="M51" s="220">
        <v>0</v>
      </c>
      <c r="N51" s="220">
        <v>0</v>
      </c>
    </row>
    <row r="52" spans="1:14" s="34" customFormat="1" ht="15.75">
      <c r="A52" s="195"/>
      <c r="B52" s="80" t="s">
        <v>45</v>
      </c>
      <c r="C52" s="220">
        <v>1</v>
      </c>
      <c r="D52" s="220">
        <v>1</v>
      </c>
      <c r="E52" s="220">
        <v>1</v>
      </c>
      <c r="F52" s="220">
        <v>1</v>
      </c>
      <c r="G52" s="220">
        <v>1</v>
      </c>
      <c r="H52" s="220">
        <v>1</v>
      </c>
      <c r="I52" s="220">
        <v>1</v>
      </c>
      <c r="J52" s="220">
        <v>1</v>
      </c>
      <c r="K52" s="220">
        <v>1</v>
      </c>
      <c r="L52" s="220">
        <v>1</v>
      </c>
      <c r="M52" s="220">
        <v>1</v>
      </c>
      <c r="N52" s="220">
        <v>1</v>
      </c>
    </row>
    <row r="53" spans="1:14" s="29" customFormat="1" ht="31.5">
      <c r="A53" s="196" t="s">
        <v>326</v>
      </c>
      <c r="B53" s="197" t="s">
        <v>6</v>
      </c>
      <c r="C53" s="240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2"/>
    </row>
    <row r="54" spans="1:14" s="40" customFormat="1" ht="15.75">
      <c r="A54" s="195">
        <v>1</v>
      </c>
      <c r="B54" s="78" t="s">
        <v>7</v>
      </c>
      <c r="C54" s="220">
        <v>154</v>
      </c>
      <c r="D54" s="220">
        <v>546</v>
      </c>
      <c r="E54" s="220">
        <v>544</v>
      </c>
      <c r="F54" s="220">
        <v>45</v>
      </c>
      <c r="G54" s="220">
        <v>466</v>
      </c>
      <c r="H54" s="220">
        <v>466</v>
      </c>
      <c r="I54" s="220">
        <v>466</v>
      </c>
      <c r="J54" s="220">
        <v>466</v>
      </c>
      <c r="K54" s="220">
        <v>466</v>
      </c>
      <c r="L54" s="220">
        <v>466</v>
      </c>
      <c r="M54" s="220">
        <v>466</v>
      </c>
      <c r="N54" s="220">
        <v>466</v>
      </c>
    </row>
    <row r="55" spans="1:14" s="34" customFormat="1" ht="15.75">
      <c r="A55" s="195">
        <v>2</v>
      </c>
      <c r="B55" s="80" t="s">
        <v>8</v>
      </c>
      <c r="C55" s="220">
        <v>586</v>
      </c>
      <c r="D55" s="220">
        <v>569</v>
      </c>
      <c r="E55" s="220">
        <v>568</v>
      </c>
      <c r="F55" s="220">
        <v>451</v>
      </c>
      <c r="G55" s="220">
        <v>154</v>
      </c>
      <c r="H55" s="220">
        <v>154</v>
      </c>
      <c r="I55" s="220">
        <v>154</v>
      </c>
      <c r="J55" s="220">
        <v>154</v>
      </c>
      <c r="K55" s="220">
        <v>154</v>
      </c>
      <c r="L55" s="220">
        <v>154</v>
      </c>
      <c r="M55" s="220">
        <v>154</v>
      </c>
      <c r="N55" s="220">
        <v>154</v>
      </c>
    </row>
    <row r="56" spans="1:14" s="40" customFormat="1" ht="15.75">
      <c r="A56" s="195">
        <v>3</v>
      </c>
      <c r="B56" s="78" t="s">
        <v>9</v>
      </c>
      <c r="C56" s="220">
        <v>586</v>
      </c>
      <c r="D56" s="220">
        <v>569</v>
      </c>
      <c r="E56" s="220">
        <v>568</v>
      </c>
      <c r="F56" s="220">
        <v>451</v>
      </c>
      <c r="G56" s="220">
        <v>154</v>
      </c>
      <c r="H56" s="220">
        <v>154</v>
      </c>
      <c r="I56" s="220">
        <v>154</v>
      </c>
      <c r="J56" s="220">
        <v>154</v>
      </c>
      <c r="K56" s="220">
        <v>154</v>
      </c>
      <c r="L56" s="220">
        <v>154</v>
      </c>
      <c r="M56" s="220">
        <v>154</v>
      </c>
      <c r="N56" s="220">
        <v>154</v>
      </c>
    </row>
    <row r="57" spans="1:14" ht="15.75">
      <c r="A57" s="195">
        <v>4</v>
      </c>
      <c r="B57" s="78" t="s">
        <v>311</v>
      </c>
      <c r="C57" s="220">
        <v>154</v>
      </c>
      <c r="D57" s="220">
        <v>546</v>
      </c>
      <c r="E57" s="220">
        <v>544</v>
      </c>
      <c r="F57" s="220">
        <v>45</v>
      </c>
      <c r="G57" s="220">
        <v>466</v>
      </c>
      <c r="H57" s="220">
        <v>466</v>
      </c>
      <c r="I57" s="220">
        <v>466</v>
      </c>
      <c r="J57" s="220">
        <v>466</v>
      </c>
      <c r="K57" s="220">
        <v>466</v>
      </c>
      <c r="L57" s="220">
        <v>466</v>
      </c>
      <c r="M57" s="220">
        <v>466</v>
      </c>
      <c r="N57" s="220">
        <v>466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N57"/>
  <sheetViews>
    <sheetView zoomScale="85" zoomScaleNormal="85" workbookViewId="0" topLeftCell="A25">
      <selection activeCell="B41" sqref="B41"/>
    </sheetView>
  </sheetViews>
  <sheetFormatPr defaultColWidth="8.796875" defaultRowHeight="15"/>
  <cols>
    <col min="1" max="1" width="4.5" style="63" customWidth="1"/>
    <col min="2" max="2" width="69.8984375" style="64" customWidth="1"/>
    <col min="3" max="7" width="7.09765625" style="44" bestFit="1" customWidth="1"/>
    <col min="8" max="10" width="7.09765625" style="27" bestFit="1" customWidth="1"/>
    <col min="11" max="16384" width="10" style="27" customWidth="1"/>
  </cols>
  <sheetData>
    <row r="1" spans="1:14" ht="15.75">
      <c r="A1" s="151"/>
      <c r="B1" s="152"/>
      <c r="C1" s="249" t="s">
        <v>273</v>
      </c>
      <c r="D1" s="249" t="s">
        <v>274</v>
      </c>
      <c r="E1" s="249" t="s">
        <v>275</v>
      </c>
      <c r="F1" s="249" t="s">
        <v>276</v>
      </c>
      <c r="G1" s="249" t="s">
        <v>277</v>
      </c>
      <c r="H1" s="249" t="s">
        <v>278</v>
      </c>
      <c r="I1" s="249" t="s">
        <v>279</v>
      </c>
      <c r="J1" s="249" t="s">
        <v>280</v>
      </c>
      <c r="K1" s="249" t="s">
        <v>268</v>
      </c>
      <c r="L1" s="249" t="s">
        <v>269</v>
      </c>
      <c r="M1" s="249" t="s">
        <v>270</v>
      </c>
      <c r="N1" s="250" t="s">
        <v>271</v>
      </c>
    </row>
    <row r="2" spans="1:14" s="29" customFormat="1" ht="31.5">
      <c r="A2" s="35" t="s">
        <v>327</v>
      </c>
      <c r="B2" s="36" t="s">
        <v>46</v>
      </c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s="40" customFormat="1" ht="47.25">
      <c r="A3" s="74">
        <v>1</v>
      </c>
      <c r="B3" s="32" t="s">
        <v>47</v>
      </c>
      <c r="C3" s="286">
        <f>'zaprod.2'!C3/'zaprod.2'!C4</f>
        <v>0</v>
      </c>
      <c r="D3" s="286">
        <f>'zaprod.2'!D3/'zaprod.2'!D4</f>
        <v>0</v>
      </c>
      <c r="E3" s="286">
        <f>'zaprod.2'!E3/'zaprod.2'!E4</f>
        <v>0</v>
      </c>
      <c r="F3" s="286">
        <f>'zaprod.2'!F3/'zaprod.2'!F4</f>
        <v>0</v>
      </c>
      <c r="G3" s="286">
        <f>'zaprod.2'!G3/'zaprod.2'!G4</f>
        <v>0</v>
      </c>
      <c r="H3" s="286">
        <f>'zaprod.2'!H3/'zaprod.2'!H4</f>
        <v>0</v>
      </c>
      <c r="I3" s="286">
        <f>'zaprod.2'!I3/'zaprod.2'!I4</f>
        <v>0</v>
      </c>
      <c r="J3" s="286">
        <f>'zaprod.2'!J3/'zaprod.2'!J4</f>
        <v>0</v>
      </c>
      <c r="K3" s="286">
        <f>'zaprod.2'!K3/'zaprod.2'!K4</f>
        <v>0</v>
      </c>
      <c r="L3" s="286">
        <f>'zaprod.2'!L3/'zaprod.2'!L4</f>
        <v>0</v>
      </c>
      <c r="M3" s="286">
        <f>'zaprod.2'!M3/'zaprod.2'!M4</f>
        <v>0</v>
      </c>
      <c r="N3" s="287">
        <f>'zaprod.2'!N3/'zaprod.2'!N4</f>
        <v>0</v>
      </c>
    </row>
    <row r="4" spans="1:14" ht="63">
      <c r="A4" s="158">
        <v>2</v>
      </c>
      <c r="B4" s="33" t="s">
        <v>48</v>
      </c>
      <c r="C4" s="288">
        <f>'zaprod.2'!C5/'zaprod.2'!C6</f>
        <v>0</v>
      </c>
      <c r="D4" s="288">
        <f>'zaprod.2'!D5/'zaprod.2'!D6</f>
        <v>0</v>
      </c>
      <c r="E4" s="288">
        <f>'zaprod.2'!E5/'zaprod.2'!E6</f>
        <v>0</v>
      </c>
      <c r="F4" s="288">
        <f>'zaprod.2'!F5/'zaprod.2'!F6</f>
        <v>0</v>
      </c>
      <c r="G4" s="288">
        <f>'zaprod.2'!G5/'zaprod.2'!G6</f>
        <v>0</v>
      </c>
      <c r="H4" s="288">
        <f>'zaprod.2'!H5/'zaprod.2'!H6</f>
        <v>0</v>
      </c>
      <c r="I4" s="288">
        <f>'zaprod.2'!I5/'zaprod.2'!I6</f>
        <v>0</v>
      </c>
      <c r="J4" s="288">
        <f>'zaprod.2'!J5/'zaprod.2'!J6</f>
        <v>0</v>
      </c>
      <c r="K4" s="288">
        <f>'zaprod.2'!K5/'zaprod.2'!K6</f>
        <v>0</v>
      </c>
      <c r="L4" s="288">
        <f>'zaprod.2'!L5/'zaprod.2'!L6</f>
        <v>0</v>
      </c>
      <c r="M4" s="288">
        <f>'zaprod.2'!M5/'zaprod.2'!M6</f>
        <v>0</v>
      </c>
      <c r="N4" s="289">
        <f>'zaprod.2'!N5/'zaprod.2'!N6</f>
        <v>0</v>
      </c>
    </row>
    <row r="5" spans="1:14" s="40" customFormat="1" ht="47.25">
      <c r="A5" s="74">
        <v>3</v>
      </c>
      <c r="B5" s="32" t="s">
        <v>49</v>
      </c>
      <c r="C5" s="286">
        <f>'zaprod.2'!C7/'zaprod.2'!C8</f>
        <v>0</v>
      </c>
      <c r="D5" s="286">
        <f>'zaprod.2'!D7/'zaprod.2'!D8</f>
        <v>0</v>
      </c>
      <c r="E5" s="286">
        <f>'zaprod.2'!E7/'zaprod.2'!E8</f>
        <v>0</v>
      </c>
      <c r="F5" s="286">
        <f>'zaprod.2'!F7/'zaprod.2'!F8</f>
        <v>0</v>
      </c>
      <c r="G5" s="286">
        <f>'zaprod.2'!G7/'zaprod.2'!G8</f>
        <v>0</v>
      </c>
      <c r="H5" s="286">
        <f>'zaprod.2'!H7/'zaprod.2'!H8</f>
        <v>0</v>
      </c>
      <c r="I5" s="286">
        <f>'zaprod.2'!I7/'zaprod.2'!I8</f>
        <v>0</v>
      </c>
      <c r="J5" s="286">
        <f>'zaprod.2'!J7/'zaprod.2'!J8</f>
        <v>0</v>
      </c>
      <c r="K5" s="286">
        <f>'zaprod.2'!K7/'zaprod.2'!K8</f>
        <v>0</v>
      </c>
      <c r="L5" s="286">
        <f>'zaprod.2'!L7/'zaprod.2'!L8</f>
        <v>0</v>
      </c>
      <c r="M5" s="286">
        <f>'zaprod.2'!M7/'zaprod.2'!M8</f>
        <v>0</v>
      </c>
      <c r="N5" s="287">
        <f>'zaprod.2'!N7/'zaprod.2'!N8</f>
        <v>0</v>
      </c>
    </row>
    <row r="6" spans="1:14" s="29" customFormat="1" ht="31.5">
      <c r="A6" s="35" t="s">
        <v>327</v>
      </c>
      <c r="B6" s="36" t="s">
        <v>50</v>
      </c>
      <c r="C6" s="283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</row>
    <row r="7" spans="1:14" s="29" customFormat="1" ht="15.75">
      <c r="A7" s="35">
        <v>1</v>
      </c>
      <c r="B7" s="33" t="s">
        <v>51</v>
      </c>
      <c r="C7" s="286">
        <f>'zaprod.2'!C10/'zaprod.2'!C11</f>
        <v>0</v>
      </c>
      <c r="D7" s="286">
        <f>'zaprod.2'!D10/'zaprod.2'!D11</f>
        <v>0</v>
      </c>
      <c r="E7" s="286">
        <f>'zaprod.2'!E10/'zaprod.2'!E11</f>
        <v>0</v>
      </c>
      <c r="F7" s="286">
        <f>'zaprod.2'!F10/'zaprod.2'!F11</f>
        <v>0</v>
      </c>
      <c r="G7" s="286">
        <f>'zaprod.2'!G10/'zaprod.2'!G11</f>
        <v>0</v>
      </c>
      <c r="H7" s="286">
        <f>'zaprod.2'!H10/'zaprod.2'!H11</f>
        <v>0</v>
      </c>
      <c r="I7" s="286">
        <f>'zaprod.2'!I10/'zaprod.2'!I11</f>
        <v>0</v>
      </c>
      <c r="J7" s="286">
        <f>'zaprod.2'!J10/'zaprod.2'!J11</f>
        <v>0</v>
      </c>
      <c r="K7" s="286">
        <f>'zaprod.2'!K10/'zaprod.2'!K11</f>
        <v>0</v>
      </c>
      <c r="L7" s="286">
        <f>'zaprod.2'!L10/'zaprod.2'!L11</f>
        <v>0</v>
      </c>
      <c r="M7" s="286">
        <f>'zaprod.2'!M10/'zaprod.2'!M11</f>
        <v>0</v>
      </c>
      <c r="N7" s="287">
        <f>'zaprod.2'!N10/'zaprod.2'!N11</f>
        <v>0</v>
      </c>
    </row>
    <row r="8" spans="1:14" s="40" customFormat="1" ht="31.5">
      <c r="A8" s="74">
        <v>1</v>
      </c>
      <c r="B8" s="32" t="s">
        <v>52</v>
      </c>
      <c r="C8" s="286">
        <f>'zaprod.2'!C12/'zaprod.2'!C13</f>
        <v>0</v>
      </c>
      <c r="D8" s="286">
        <f>'zaprod.2'!D12/'zaprod.2'!D13</f>
        <v>0</v>
      </c>
      <c r="E8" s="286">
        <f>'zaprod.2'!E12/'zaprod.2'!E13</f>
        <v>0</v>
      </c>
      <c r="F8" s="286">
        <f>'zaprod.2'!F12/'zaprod.2'!F13</f>
        <v>0</v>
      </c>
      <c r="G8" s="286">
        <f>'zaprod.2'!G12/'zaprod.2'!G13</f>
        <v>0</v>
      </c>
      <c r="H8" s="286">
        <f>'zaprod.2'!H12/'zaprod.2'!H13</f>
        <v>0</v>
      </c>
      <c r="I8" s="286">
        <f>'zaprod.2'!I12/'zaprod.2'!I13</f>
        <v>0</v>
      </c>
      <c r="J8" s="286">
        <f>'zaprod.2'!J12/'zaprod.2'!J13</f>
        <v>0</v>
      </c>
      <c r="K8" s="286">
        <f>'zaprod.2'!K12/'zaprod.2'!K13</f>
        <v>0</v>
      </c>
      <c r="L8" s="286">
        <f>'zaprod.2'!L12/'zaprod.2'!L13</f>
        <v>0</v>
      </c>
      <c r="M8" s="286">
        <f>'zaprod.2'!M12/'zaprod.2'!M13</f>
        <v>0</v>
      </c>
      <c r="N8" s="287">
        <f>'zaprod.2'!N12/'zaprod.2'!N13</f>
        <v>0</v>
      </c>
    </row>
    <row r="9" spans="1:14" ht="31.5">
      <c r="A9" s="158">
        <v>2</v>
      </c>
      <c r="B9" s="33" t="s">
        <v>53</v>
      </c>
      <c r="C9" s="288">
        <f>'zaprod.2'!C14/'zaprod.2'!C15</f>
        <v>0</v>
      </c>
      <c r="D9" s="288">
        <f>'zaprod.2'!D14/'zaprod.2'!D15</f>
        <v>0</v>
      </c>
      <c r="E9" s="288">
        <f>'zaprod.2'!E14/'zaprod.2'!E15</f>
        <v>0</v>
      </c>
      <c r="F9" s="288">
        <f>'zaprod.2'!F14/'zaprod.2'!F15</f>
        <v>0</v>
      </c>
      <c r="G9" s="288">
        <f>'zaprod.2'!G14/'zaprod.2'!G15</f>
        <v>0</v>
      </c>
      <c r="H9" s="288">
        <f>'zaprod.2'!H14/'zaprod.2'!H15</f>
        <v>0</v>
      </c>
      <c r="I9" s="288">
        <f>'zaprod.2'!I14/'zaprod.2'!I15</f>
        <v>0</v>
      </c>
      <c r="J9" s="288">
        <f>'zaprod.2'!J14/'zaprod.2'!J15</f>
        <v>0</v>
      </c>
      <c r="K9" s="288">
        <f>'zaprod.2'!K14/'zaprod.2'!K15</f>
        <v>0</v>
      </c>
      <c r="L9" s="288">
        <f>'zaprod.2'!L14/'zaprod.2'!L15</f>
        <v>0</v>
      </c>
      <c r="M9" s="288">
        <f>'zaprod.2'!M14/'zaprod.2'!M15</f>
        <v>0</v>
      </c>
      <c r="N9" s="289">
        <f>'zaprod.2'!N14/'zaprod.2'!N15</f>
        <v>0</v>
      </c>
    </row>
    <row r="10" spans="1:14" s="40" customFormat="1" ht="31.5">
      <c r="A10" s="74">
        <v>3</v>
      </c>
      <c r="B10" s="32" t="s">
        <v>54</v>
      </c>
      <c r="C10" s="286">
        <f>'zaprod.2'!C16/'zaprod.2'!C17</f>
        <v>0</v>
      </c>
      <c r="D10" s="286">
        <f>'zaprod.2'!D16/'zaprod.2'!D17</f>
        <v>0</v>
      </c>
      <c r="E10" s="286">
        <f>'zaprod.2'!E16/'zaprod.2'!E17</f>
        <v>0</v>
      </c>
      <c r="F10" s="286">
        <f>'zaprod.2'!F16/'zaprod.2'!F17</f>
        <v>0</v>
      </c>
      <c r="G10" s="286">
        <f>'zaprod.2'!G16/'zaprod.2'!G17</f>
        <v>0</v>
      </c>
      <c r="H10" s="286">
        <f>'zaprod.2'!H16/'zaprod.2'!H17</f>
        <v>0</v>
      </c>
      <c r="I10" s="286">
        <f>'zaprod.2'!I16/'zaprod.2'!I17</f>
        <v>0</v>
      </c>
      <c r="J10" s="286">
        <f>'zaprod.2'!J16/'zaprod.2'!J17</f>
        <v>0</v>
      </c>
      <c r="K10" s="286">
        <f>'zaprod.2'!K16/'zaprod.2'!K17</f>
        <v>0</v>
      </c>
      <c r="L10" s="286">
        <f>'zaprod.2'!L16/'zaprod.2'!L17</f>
        <v>0</v>
      </c>
      <c r="M10" s="286">
        <f>'zaprod.2'!M16/'zaprod.2'!M17</f>
        <v>0</v>
      </c>
      <c r="N10" s="287">
        <f>'zaprod.2'!N16/'zaprod.2'!N17</f>
        <v>0</v>
      </c>
    </row>
    <row r="11" spans="1:14" s="29" customFormat="1" ht="31.5">
      <c r="A11" s="35" t="s">
        <v>327</v>
      </c>
      <c r="B11" s="36" t="s">
        <v>55</v>
      </c>
      <c r="C11" s="283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5"/>
    </row>
    <row r="12" spans="1:14" s="40" customFormat="1" ht="31.5">
      <c r="A12" s="74">
        <v>1</v>
      </c>
      <c r="B12" s="32" t="s">
        <v>56</v>
      </c>
      <c r="C12" s="286">
        <f>'zaprod.2'!C19/'zaprod.2'!C20</f>
        <v>0</v>
      </c>
      <c r="D12" s="286">
        <f>'zaprod.2'!D19/'zaprod.2'!D20</f>
        <v>0</v>
      </c>
      <c r="E12" s="286">
        <f>'zaprod.2'!E19/'zaprod.2'!E20</f>
        <v>0</v>
      </c>
      <c r="F12" s="286">
        <f>'zaprod.2'!F19/'zaprod.2'!F20</f>
        <v>0</v>
      </c>
      <c r="G12" s="286">
        <f>'zaprod.2'!G19/'zaprod.2'!G20</f>
        <v>0</v>
      </c>
      <c r="H12" s="286">
        <f>'zaprod.2'!H19/'zaprod.2'!H20</f>
        <v>0</v>
      </c>
      <c r="I12" s="286">
        <f>'zaprod.2'!I19/'zaprod.2'!I20</f>
        <v>0</v>
      </c>
      <c r="J12" s="286">
        <f>'zaprod.2'!J19/'zaprod.2'!J20</f>
        <v>0</v>
      </c>
      <c r="K12" s="286">
        <f>'zaprod.2'!K19/'zaprod.2'!K20</f>
        <v>0</v>
      </c>
      <c r="L12" s="286">
        <f>'zaprod.2'!L19/'zaprod.2'!L20</f>
        <v>0</v>
      </c>
      <c r="M12" s="286">
        <f>'zaprod.2'!M19/'zaprod.2'!M20</f>
        <v>0</v>
      </c>
      <c r="N12" s="287">
        <f>'zaprod.2'!N19/'zaprod.2'!N20</f>
        <v>0</v>
      </c>
    </row>
    <row r="13" spans="1:14" ht="31.5">
      <c r="A13" s="158">
        <v>2</v>
      </c>
      <c r="B13" s="33" t="s">
        <v>57</v>
      </c>
      <c r="C13" s="288">
        <f>'zaprod.2'!C21/'zaprod.2'!C22</f>
        <v>0</v>
      </c>
      <c r="D13" s="288">
        <f>'zaprod.2'!D21/'zaprod.2'!D22</f>
        <v>0</v>
      </c>
      <c r="E13" s="288">
        <f>'zaprod.2'!E21/'zaprod.2'!E22</f>
        <v>0</v>
      </c>
      <c r="F13" s="288">
        <f>'zaprod.2'!F21/'zaprod.2'!F22</f>
        <v>0</v>
      </c>
      <c r="G13" s="288">
        <f>'zaprod.2'!G21/'zaprod.2'!G22</f>
        <v>0</v>
      </c>
      <c r="H13" s="288">
        <f>'zaprod.2'!H21/'zaprod.2'!H22</f>
        <v>0</v>
      </c>
      <c r="I13" s="288">
        <f>'zaprod.2'!I21/'zaprod.2'!I22</f>
        <v>0</v>
      </c>
      <c r="J13" s="288">
        <f>'zaprod.2'!J21/'zaprod.2'!J22</f>
        <v>0</v>
      </c>
      <c r="K13" s="288">
        <f>'zaprod.2'!K21/'zaprod.2'!K22</f>
        <v>0</v>
      </c>
      <c r="L13" s="288">
        <f>'zaprod.2'!L21/'zaprod.2'!L22</f>
        <v>0</v>
      </c>
      <c r="M13" s="288">
        <f>'zaprod.2'!M21/'zaprod.2'!M22</f>
        <v>0</v>
      </c>
      <c r="N13" s="289">
        <f>'zaprod.2'!N21/'zaprod.2'!N22</f>
        <v>0</v>
      </c>
    </row>
    <row r="14" spans="1:14" s="40" customFormat="1" ht="15.75">
      <c r="A14" s="74">
        <v>3</v>
      </c>
      <c r="B14" s="32" t="s">
        <v>58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7"/>
    </row>
    <row r="15" spans="1:14" ht="15.75">
      <c r="A15" s="74">
        <v>4</v>
      </c>
      <c r="B15" s="33" t="s">
        <v>305</v>
      </c>
      <c r="C15" s="288">
        <f>'zaprod.2'!C24/'zaprod.2'!C25</f>
        <v>0</v>
      </c>
      <c r="D15" s="288">
        <f>'zaprod.2'!D24/'zaprod.2'!D25</f>
        <v>0</v>
      </c>
      <c r="E15" s="288">
        <f>'zaprod.2'!E24/'zaprod.2'!E25</f>
        <v>0</v>
      </c>
      <c r="F15" s="288">
        <f>'zaprod.2'!F24/'zaprod.2'!F25</f>
        <v>0</v>
      </c>
      <c r="G15" s="288">
        <f>'zaprod.2'!G24/'zaprod.2'!G25</f>
        <v>0</v>
      </c>
      <c r="H15" s="288">
        <f>'zaprod.2'!H24/'zaprod.2'!H25</f>
        <v>0</v>
      </c>
      <c r="I15" s="288">
        <f>'zaprod.2'!I24/'zaprod.2'!I25</f>
        <v>0</v>
      </c>
      <c r="J15" s="288">
        <f>'zaprod.2'!J24/'zaprod.2'!J25</f>
        <v>0</v>
      </c>
      <c r="K15" s="288">
        <f>'zaprod.2'!K24/'zaprod.2'!K25</f>
        <v>0</v>
      </c>
      <c r="L15" s="288">
        <f>'zaprod.2'!L24/'zaprod.2'!L25</f>
        <v>0</v>
      </c>
      <c r="M15" s="288">
        <f>'zaprod.2'!M24/'zaprod.2'!M25</f>
        <v>0</v>
      </c>
      <c r="N15" s="289">
        <f>'zaprod.2'!N24/'zaprod.2'!N25</f>
        <v>0</v>
      </c>
    </row>
    <row r="16" spans="1:14" s="29" customFormat="1" ht="31.5">
      <c r="A16" s="35" t="s">
        <v>327</v>
      </c>
      <c r="B16" s="36" t="s">
        <v>59</v>
      </c>
      <c r="C16" s="283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5"/>
    </row>
    <row r="17" spans="1:14" s="40" customFormat="1" ht="31.5">
      <c r="A17" s="74">
        <v>1</v>
      </c>
      <c r="B17" s="32" t="s">
        <v>60</v>
      </c>
      <c r="C17" s="286">
        <f>'zaprod.2'!C27/'zaprod.2'!C28</f>
        <v>0</v>
      </c>
      <c r="D17" s="286">
        <f>'zaprod.2'!D27/'zaprod.2'!D28</f>
        <v>0</v>
      </c>
      <c r="E17" s="286">
        <f>'zaprod.2'!E27/'zaprod.2'!E28</f>
        <v>0</v>
      </c>
      <c r="F17" s="286">
        <f>'zaprod.2'!F27/'zaprod.2'!F28</f>
        <v>0</v>
      </c>
      <c r="G17" s="286">
        <f>'zaprod.2'!G27/'zaprod.2'!G28</f>
        <v>0</v>
      </c>
      <c r="H17" s="286">
        <f>'zaprod.2'!H27/'zaprod.2'!H28</f>
        <v>0</v>
      </c>
      <c r="I17" s="286">
        <f>'zaprod.2'!I27/'zaprod.2'!I28</f>
        <v>0</v>
      </c>
      <c r="J17" s="286">
        <f>'zaprod.2'!J27/'zaprod.2'!J28</f>
        <v>0</v>
      </c>
      <c r="K17" s="286">
        <f>'zaprod.2'!K27/'zaprod.2'!K28</f>
        <v>0</v>
      </c>
      <c r="L17" s="286">
        <f>'zaprod.2'!L27/'zaprod.2'!L28</f>
        <v>0</v>
      </c>
      <c r="M17" s="286">
        <f>'zaprod.2'!M27/'zaprod.2'!M28</f>
        <v>0</v>
      </c>
      <c r="N17" s="287">
        <f>'zaprod.2'!N27/'zaprod.2'!N28</f>
        <v>0</v>
      </c>
    </row>
    <row r="18" spans="1:14" ht="47.25">
      <c r="A18" s="158">
        <v>2</v>
      </c>
      <c r="B18" s="33" t="s">
        <v>61</v>
      </c>
      <c r="C18" s="288">
        <f>'zaprod.2'!C29/'zaprod.2'!C30</f>
        <v>0</v>
      </c>
      <c r="D18" s="288">
        <f>'zaprod.2'!D29/'zaprod.2'!D30</f>
        <v>0</v>
      </c>
      <c r="E18" s="288">
        <f>'zaprod.2'!E29/'zaprod.2'!E30</f>
        <v>0</v>
      </c>
      <c r="F18" s="288">
        <f>'zaprod.2'!F29/'zaprod.2'!F30</f>
        <v>0</v>
      </c>
      <c r="G18" s="288">
        <f>'zaprod.2'!G29/'zaprod.2'!G30</f>
        <v>0</v>
      </c>
      <c r="H18" s="288">
        <f>'zaprod.2'!H29/'zaprod.2'!H30</f>
        <v>0</v>
      </c>
      <c r="I18" s="288">
        <f>'zaprod.2'!I29/'zaprod.2'!I30</f>
        <v>0</v>
      </c>
      <c r="J18" s="288">
        <f>'zaprod.2'!J29/'zaprod.2'!J30</f>
        <v>0</v>
      </c>
      <c r="K18" s="288">
        <f>'zaprod.2'!K29/'zaprod.2'!K30</f>
        <v>0</v>
      </c>
      <c r="L18" s="288">
        <f>'zaprod.2'!L29/'zaprod.2'!L30</f>
        <v>0</v>
      </c>
      <c r="M18" s="288">
        <f>'zaprod.2'!M29/'zaprod.2'!M30</f>
        <v>0</v>
      </c>
      <c r="N18" s="289">
        <f>'zaprod.2'!N29/'zaprod.2'!N30</f>
        <v>0</v>
      </c>
    </row>
    <row r="19" spans="1:14" s="40" customFormat="1" ht="31.5">
      <c r="A19" s="74">
        <v>3</v>
      </c>
      <c r="B19" s="32" t="s">
        <v>62</v>
      </c>
      <c r="C19" s="286">
        <f>'zaprod.2'!C31/'zaprod.2'!C32</f>
        <v>0</v>
      </c>
      <c r="D19" s="286">
        <f>'zaprod.2'!D31/'zaprod.2'!D32</f>
        <v>0</v>
      </c>
      <c r="E19" s="286">
        <f>'zaprod.2'!E31/'zaprod.2'!E32</f>
        <v>0</v>
      </c>
      <c r="F19" s="286">
        <f>'zaprod.2'!F31/'zaprod.2'!F32</f>
        <v>0</v>
      </c>
      <c r="G19" s="286">
        <f>'zaprod.2'!G31/'zaprod.2'!G32</f>
        <v>0</v>
      </c>
      <c r="H19" s="286">
        <f>'zaprod.2'!H31/'zaprod.2'!H32</f>
        <v>0</v>
      </c>
      <c r="I19" s="286">
        <f>'zaprod.2'!I31/'zaprod.2'!I32</f>
        <v>0</v>
      </c>
      <c r="J19" s="286">
        <f>'zaprod.2'!J31/'zaprod.2'!J32</f>
        <v>0</v>
      </c>
      <c r="K19" s="286">
        <f>'zaprod.2'!K31/'zaprod.2'!K32</f>
        <v>0</v>
      </c>
      <c r="L19" s="286">
        <f>'zaprod.2'!L31/'zaprod.2'!L32</f>
        <v>0</v>
      </c>
      <c r="M19" s="286">
        <f>'zaprod.2'!M31/'zaprod.2'!M32</f>
        <v>0</v>
      </c>
      <c r="N19" s="287">
        <f>'zaprod.2'!N31/'zaprod.2'!N32</f>
        <v>0</v>
      </c>
    </row>
    <row r="20" spans="1:14" s="29" customFormat="1" ht="31.5">
      <c r="A20" s="35" t="s">
        <v>327</v>
      </c>
      <c r="B20" s="36" t="s">
        <v>63</v>
      </c>
      <c r="C20" s="283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5"/>
    </row>
    <row r="21" spans="1:14" s="40" customFormat="1" ht="31.5">
      <c r="A21" s="74">
        <v>1</v>
      </c>
      <c r="B21" s="32" t="s">
        <v>64</v>
      </c>
      <c r="C21" s="286">
        <f>'zaprod.2'!C34/'zaprod.2'!C35</f>
        <v>0</v>
      </c>
      <c r="D21" s="286">
        <f>'zaprod.2'!D34/'zaprod.2'!D35</f>
        <v>0</v>
      </c>
      <c r="E21" s="286">
        <f>'zaprod.2'!E34/'zaprod.2'!E35</f>
        <v>0</v>
      </c>
      <c r="F21" s="286">
        <f>'zaprod.2'!F34/'zaprod.2'!F35</f>
        <v>0</v>
      </c>
      <c r="G21" s="286">
        <f>'zaprod.2'!G34/'zaprod.2'!G35</f>
        <v>0</v>
      </c>
      <c r="H21" s="286">
        <f>'zaprod.2'!H34/'zaprod.2'!H35</f>
        <v>0</v>
      </c>
      <c r="I21" s="286">
        <f>'zaprod.2'!I34/'zaprod.2'!I35</f>
        <v>0</v>
      </c>
      <c r="J21" s="286">
        <f>'zaprod.2'!J34/'zaprod.2'!J35</f>
        <v>0</v>
      </c>
      <c r="K21" s="286">
        <f>'zaprod.2'!K34/'zaprod.2'!K35</f>
        <v>0</v>
      </c>
      <c r="L21" s="286">
        <f>'zaprod.2'!L34/'zaprod.2'!L35</f>
        <v>0</v>
      </c>
      <c r="M21" s="286">
        <f>'zaprod.2'!M34/'zaprod.2'!M35</f>
        <v>0</v>
      </c>
      <c r="N21" s="287">
        <f>'zaprod.2'!N34/'zaprod.2'!N35</f>
        <v>0</v>
      </c>
    </row>
    <row r="22" spans="1:14" ht="47.25">
      <c r="A22" s="158">
        <v>2</v>
      </c>
      <c r="B22" s="33" t="s">
        <v>65</v>
      </c>
      <c r="C22" s="288">
        <f>'zaprod.2'!C36/'zaprod.2'!C37</f>
        <v>0</v>
      </c>
      <c r="D22" s="288">
        <f>'zaprod.2'!D36/'zaprod.2'!D37</f>
        <v>0</v>
      </c>
      <c r="E22" s="288">
        <f>'zaprod.2'!E36/'zaprod.2'!E37</f>
        <v>0</v>
      </c>
      <c r="F22" s="288">
        <f>'zaprod.2'!F36/'zaprod.2'!F37</f>
        <v>0</v>
      </c>
      <c r="G22" s="288">
        <f>'zaprod.2'!G36/'zaprod.2'!G37</f>
        <v>0</v>
      </c>
      <c r="H22" s="288">
        <f>'zaprod.2'!H36/'zaprod.2'!H37</f>
        <v>0</v>
      </c>
      <c r="I22" s="288">
        <f>'zaprod.2'!I36/'zaprod.2'!I37</f>
        <v>0</v>
      </c>
      <c r="J22" s="288">
        <f>'zaprod.2'!J36/'zaprod.2'!J37</f>
        <v>0</v>
      </c>
      <c r="K22" s="288">
        <f>'zaprod.2'!K36/'zaprod.2'!K37</f>
        <v>0</v>
      </c>
      <c r="L22" s="288">
        <f>'zaprod.2'!L36/'zaprod.2'!L37</f>
        <v>0</v>
      </c>
      <c r="M22" s="288">
        <f>'zaprod.2'!M36/'zaprod.2'!M37</f>
        <v>0</v>
      </c>
      <c r="N22" s="289">
        <f>'zaprod.2'!N36/'zaprod.2'!N37</f>
        <v>0</v>
      </c>
    </row>
    <row r="23" spans="1:14" s="40" customFormat="1" ht="31.5">
      <c r="A23" s="74">
        <v>3</v>
      </c>
      <c r="B23" s="32" t="s">
        <v>66</v>
      </c>
      <c r="C23" s="286">
        <f>'zaprod.2'!C38/'zaprod.2'!C39</f>
        <v>0</v>
      </c>
      <c r="D23" s="286">
        <f>'zaprod.2'!D38/'zaprod.2'!D39</f>
        <v>0</v>
      </c>
      <c r="E23" s="286">
        <f>'zaprod.2'!E38/'zaprod.2'!E39</f>
        <v>0</v>
      </c>
      <c r="F23" s="286">
        <f>'zaprod.2'!F38/'zaprod.2'!F39</f>
        <v>0</v>
      </c>
      <c r="G23" s="286">
        <f>'zaprod.2'!G38/'zaprod.2'!G39</f>
        <v>0</v>
      </c>
      <c r="H23" s="286">
        <f>'zaprod.2'!H38/'zaprod.2'!H39</f>
        <v>0</v>
      </c>
      <c r="I23" s="286">
        <f>'zaprod.2'!I38/'zaprod.2'!I39</f>
        <v>0</v>
      </c>
      <c r="J23" s="286">
        <f>'zaprod.2'!J38/'zaprod.2'!J39</f>
        <v>0</v>
      </c>
      <c r="K23" s="286">
        <f>'zaprod.2'!K38/'zaprod.2'!K39</f>
        <v>0</v>
      </c>
      <c r="L23" s="286">
        <f>'zaprod.2'!L38/'zaprod.2'!L39</f>
        <v>0</v>
      </c>
      <c r="M23" s="286">
        <f>'zaprod.2'!M38/'zaprod.2'!M39</f>
        <v>0</v>
      </c>
      <c r="N23" s="287">
        <f>'zaprod.2'!N38/'zaprod.2'!N39</f>
        <v>0</v>
      </c>
    </row>
    <row r="24" spans="1:14" s="29" customFormat="1" ht="47.25">
      <c r="A24" s="35" t="s">
        <v>328</v>
      </c>
      <c r="B24" s="36" t="s">
        <v>67</v>
      </c>
      <c r="C24" s="283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5"/>
    </row>
    <row r="25" spans="1:14" s="40" customFormat="1" ht="63">
      <c r="A25" s="74">
        <v>1</v>
      </c>
      <c r="B25" s="32" t="s">
        <v>68</v>
      </c>
      <c r="C25" s="286">
        <f>'zaprod.2'!C41/'zaprod.2'!C42</f>
        <v>0</v>
      </c>
      <c r="D25" s="286">
        <f>'zaprod.2'!D41/'zaprod.2'!D42</f>
        <v>0</v>
      </c>
      <c r="E25" s="286">
        <f>'zaprod.2'!E41/'zaprod.2'!E42</f>
        <v>0</v>
      </c>
      <c r="F25" s="286">
        <f>'zaprod.2'!F41/'zaprod.2'!F42</f>
        <v>0</v>
      </c>
      <c r="G25" s="286">
        <f>'zaprod.2'!G41/'zaprod.2'!G42</f>
        <v>0</v>
      </c>
      <c r="H25" s="286">
        <f>'zaprod.2'!H41/'zaprod.2'!H42</f>
        <v>0</v>
      </c>
      <c r="I25" s="286">
        <f>'zaprod.2'!I41/'zaprod.2'!I42</f>
        <v>0</v>
      </c>
      <c r="J25" s="286">
        <f>'zaprod.2'!J41/'zaprod.2'!J42</f>
        <v>0</v>
      </c>
      <c r="K25" s="286">
        <f>'zaprod.2'!K41/'zaprod.2'!K42</f>
        <v>0</v>
      </c>
      <c r="L25" s="286">
        <f>'zaprod.2'!L41/'zaprod.2'!L42</f>
        <v>0</v>
      </c>
      <c r="M25" s="286">
        <f>'zaprod.2'!M41/'zaprod.2'!M42</f>
        <v>0</v>
      </c>
      <c r="N25" s="287">
        <f>'zaprod.2'!N41/'zaprod.2'!N42</f>
        <v>0</v>
      </c>
    </row>
    <row r="26" spans="1:14" s="29" customFormat="1" ht="47.25">
      <c r="A26" s="35" t="s">
        <v>329</v>
      </c>
      <c r="B26" s="36" t="s">
        <v>69</v>
      </c>
      <c r="C26" s="283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5"/>
    </row>
    <row r="27" spans="1:14" s="40" customFormat="1" ht="31.5">
      <c r="A27" s="74">
        <v>1</v>
      </c>
      <c r="B27" s="32" t="s">
        <v>70</v>
      </c>
      <c r="C27" s="286">
        <f>'zaprod.2'!C44/'zaprod.2'!C45</f>
        <v>0</v>
      </c>
      <c r="D27" s="286">
        <f>'zaprod.2'!D44/'zaprod.2'!D45</f>
        <v>0</v>
      </c>
      <c r="E27" s="286">
        <f>'zaprod.2'!E44/'zaprod.2'!E45</f>
        <v>0</v>
      </c>
      <c r="F27" s="286">
        <f>'zaprod.2'!F44/'zaprod.2'!F45</f>
        <v>0</v>
      </c>
      <c r="G27" s="286">
        <f>'zaprod.2'!G44/'zaprod.2'!G45</f>
        <v>0</v>
      </c>
      <c r="H27" s="286">
        <f>'zaprod.2'!H44/'zaprod.2'!H45</f>
        <v>0</v>
      </c>
      <c r="I27" s="286">
        <f>'zaprod.2'!I44/'zaprod.2'!I45</f>
        <v>0</v>
      </c>
      <c r="J27" s="286">
        <f>'zaprod.2'!J44/'zaprod.2'!J45</f>
        <v>0</v>
      </c>
      <c r="K27" s="286">
        <f>'zaprod.2'!K44/'zaprod.2'!K45</f>
        <v>0</v>
      </c>
      <c r="L27" s="286">
        <f>'zaprod.2'!L44/'zaprod.2'!L45</f>
        <v>0</v>
      </c>
      <c r="M27" s="286">
        <f>'zaprod.2'!M44/'zaprod.2'!M45</f>
        <v>0</v>
      </c>
      <c r="N27" s="287">
        <f>'zaprod.2'!N44/'zaprod.2'!N45</f>
        <v>0</v>
      </c>
    </row>
    <row r="28" spans="1:14" ht="31.5">
      <c r="A28" s="158">
        <v>2</v>
      </c>
      <c r="B28" s="33" t="s">
        <v>71</v>
      </c>
      <c r="C28" s="288">
        <f>'zaprod.2'!C46/'zaprod.2'!C47</f>
        <v>0</v>
      </c>
      <c r="D28" s="288">
        <f>'zaprod.2'!D46/'zaprod.2'!D47</f>
        <v>0</v>
      </c>
      <c r="E28" s="288">
        <f>'zaprod.2'!E46/'zaprod.2'!E47</f>
        <v>0</v>
      </c>
      <c r="F28" s="288">
        <f>'zaprod.2'!F46/'zaprod.2'!F47</f>
        <v>0</v>
      </c>
      <c r="G28" s="288">
        <f>'zaprod.2'!G46/'zaprod.2'!G47</f>
        <v>0</v>
      </c>
      <c r="H28" s="288">
        <f>'zaprod.2'!H46/'zaprod.2'!H47</f>
        <v>0</v>
      </c>
      <c r="I28" s="288">
        <f>'zaprod.2'!I46/'zaprod.2'!I47</f>
        <v>0</v>
      </c>
      <c r="J28" s="288">
        <f>'zaprod.2'!J46/'zaprod.2'!J47</f>
        <v>0</v>
      </c>
      <c r="K28" s="288">
        <f>'zaprod.2'!K46/'zaprod.2'!K47</f>
        <v>0</v>
      </c>
      <c r="L28" s="288">
        <f>'zaprod.2'!L46/'zaprod.2'!L47</f>
        <v>0</v>
      </c>
      <c r="M28" s="288">
        <f>'zaprod.2'!M46/'zaprod.2'!M47</f>
        <v>0</v>
      </c>
      <c r="N28" s="289">
        <f>'zaprod.2'!N46/'zaprod.2'!N47</f>
        <v>0</v>
      </c>
    </row>
    <row r="29" spans="1:14" s="40" customFormat="1" ht="31.5">
      <c r="A29" s="74">
        <v>3</v>
      </c>
      <c r="B29" s="32" t="s">
        <v>72</v>
      </c>
      <c r="C29" s="286">
        <f>'zaprod.2'!C48/'zaprod.2'!C49</f>
        <v>0</v>
      </c>
      <c r="D29" s="286">
        <f>'zaprod.2'!D48/'zaprod.2'!D49</f>
        <v>0</v>
      </c>
      <c r="E29" s="286">
        <f>'zaprod.2'!E48/'zaprod.2'!E49</f>
        <v>0</v>
      </c>
      <c r="F29" s="286">
        <f>'zaprod.2'!F48/'zaprod.2'!F49</f>
        <v>0</v>
      </c>
      <c r="G29" s="286">
        <f>'zaprod.2'!G48/'zaprod.2'!G49</f>
        <v>0</v>
      </c>
      <c r="H29" s="286">
        <f>'zaprod.2'!H48/'zaprod.2'!H49</f>
        <v>0</v>
      </c>
      <c r="I29" s="286">
        <f>'zaprod.2'!I48/'zaprod.2'!I49</f>
        <v>0</v>
      </c>
      <c r="J29" s="286">
        <f>'zaprod.2'!J48/'zaprod.2'!J49</f>
        <v>0</v>
      </c>
      <c r="K29" s="286">
        <f>'zaprod.2'!K48/'zaprod.2'!K49</f>
        <v>0</v>
      </c>
      <c r="L29" s="286">
        <f>'zaprod.2'!L48/'zaprod.2'!L49</f>
        <v>0</v>
      </c>
      <c r="M29" s="286">
        <f>'zaprod.2'!M48/'zaprod.2'!M49</f>
        <v>0</v>
      </c>
      <c r="N29" s="287">
        <f>'zaprod.2'!N48/'zaprod.2'!N49</f>
        <v>0</v>
      </c>
    </row>
    <row r="30" spans="1:14" s="29" customFormat="1" ht="15.75">
      <c r="A30" s="35" t="s">
        <v>330</v>
      </c>
      <c r="B30" s="36" t="s">
        <v>73</v>
      </c>
      <c r="C30" s="283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5"/>
    </row>
    <row r="31" spans="1:14" s="40" customFormat="1" ht="31.5">
      <c r="A31" s="74">
        <v>1</v>
      </c>
      <c r="B31" s="32" t="s">
        <v>74</v>
      </c>
      <c r="C31" s="286">
        <f>'zaprod.2'!C51/'zaprod.2'!C52</f>
        <v>0</v>
      </c>
      <c r="D31" s="286">
        <f>'zaprod.2'!D51/'zaprod.2'!D52</f>
        <v>0</v>
      </c>
      <c r="E31" s="286">
        <f>'zaprod.2'!E51/'zaprod.2'!E52</f>
        <v>0</v>
      </c>
      <c r="F31" s="286">
        <f>'zaprod.2'!F51/'zaprod.2'!F52</f>
        <v>0</v>
      </c>
      <c r="G31" s="286">
        <f>'zaprod.2'!G51/'zaprod.2'!G52</f>
        <v>0</v>
      </c>
      <c r="H31" s="286">
        <f>'zaprod.2'!H51/'zaprod.2'!H52</f>
        <v>0</v>
      </c>
      <c r="I31" s="286">
        <f>'zaprod.2'!I51/'zaprod.2'!I52</f>
        <v>0</v>
      </c>
      <c r="J31" s="286">
        <f>'zaprod.2'!J51/'zaprod.2'!J52</f>
        <v>0</v>
      </c>
      <c r="K31" s="286">
        <f>'zaprod.2'!K51/'zaprod.2'!K52</f>
        <v>0</v>
      </c>
      <c r="L31" s="286">
        <f>'zaprod.2'!L51/'zaprod.2'!L52</f>
        <v>0</v>
      </c>
      <c r="M31" s="286">
        <f>'zaprod.2'!M51/'zaprod.2'!M52</f>
        <v>0</v>
      </c>
      <c r="N31" s="287">
        <f>'zaprod.2'!N51/'zaprod.2'!N52</f>
        <v>0</v>
      </c>
    </row>
    <row r="32" spans="1:14" ht="15.75">
      <c r="A32" s="158">
        <v>2</v>
      </c>
      <c r="B32" s="33" t="s">
        <v>75</v>
      </c>
      <c r="C32" s="288">
        <f>'zaprod.2'!C53/'zaprod.2'!C54</f>
        <v>0</v>
      </c>
      <c r="D32" s="288">
        <f>'zaprod.2'!D53/'zaprod.2'!D54</f>
        <v>0</v>
      </c>
      <c r="E32" s="288">
        <f>'zaprod.2'!E53/'zaprod.2'!E54</f>
        <v>0</v>
      </c>
      <c r="F32" s="288">
        <f>'zaprod.2'!F53/'zaprod.2'!F54</f>
        <v>0</v>
      </c>
      <c r="G32" s="288">
        <f>'zaprod.2'!G53/'zaprod.2'!G54</f>
        <v>0</v>
      </c>
      <c r="H32" s="288">
        <f>'zaprod.2'!H53/'zaprod.2'!H54</f>
        <v>0</v>
      </c>
      <c r="I32" s="288">
        <f>'zaprod.2'!I53/'zaprod.2'!I54</f>
        <v>0</v>
      </c>
      <c r="J32" s="288">
        <f>'zaprod.2'!J53/'zaprod.2'!J54</f>
        <v>0</v>
      </c>
      <c r="K32" s="288">
        <f>'zaprod.2'!K53/'zaprod.2'!K54</f>
        <v>0</v>
      </c>
      <c r="L32" s="288">
        <f>'zaprod.2'!L53/'zaprod.2'!L54</f>
        <v>0</v>
      </c>
      <c r="M32" s="288">
        <f>'zaprod.2'!M53/'zaprod.2'!M54</f>
        <v>0</v>
      </c>
      <c r="N32" s="289">
        <f>'zaprod.2'!N53/'zaprod.2'!N54</f>
        <v>0</v>
      </c>
    </row>
    <row r="33" spans="1:14" s="29" customFormat="1" ht="31.5">
      <c r="A33" s="35" t="s">
        <v>330</v>
      </c>
      <c r="B33" s="36" t="s">
        <v>76</v>
      </c>
      <c r="C33" s="283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5"/>
    </row>
    <row r="34" spans="1:14" s="40" customFormat="1" ht="31.5">
      <c r="A34" s="74">
        <v>1</v>
      </c>
      <c r="B34" s="32" t="s">
        <v>77</v>
      </c>
      <c r="C34" s="286">
        <f>'zaprod.2'!C56/'zaprod.2'!C57</f>
        <v>0</v>
      </c>
      <c r="D34" s="286">
        <f>'zaprod.2'!D56/'zaprod.2'!D57</f>
        <v>0</v>
      </c>
      <c r="E34" s="286">
        <f>'zaprod.2'!E56/'zaprod.2'!E57</f>
        <v>0</v>
      </c>
      <c r="F34" s="286">
        <f>'zaprod.2'!F56/'zaprod.2'!F57</f>
        <v>0</v>
      </c>
      <c r="G34" s="286">
        <f>'zaprod.2'!G56/'zaprod.2'!G57</f>
        <v>0</v>
      </c>
      <c r="H34" s="286">
        <f>'zaprod.2'!H56/'zaprod.2'!H57</f>
        <v>0</v>
      </c>
      <c r="I34" s="286">
        <f>'zaprod.2'!I56/'zaprod.2'!I57</f>
        <v>0</v>
      </c>
      <c r="J34" s="286">
        <f>'zaprod.2'!J56/'zaprod.2'!J57</f>
        <v>0</v>
      </c>
      <c r="K34" s="286">
        <f>'zaprod.2'!K56/'zaprod.2'!K57</f>
        <v>0</v>
      </c>
      <c r="L34" s="286">
        <f>'zaprod.2'!L56/'zaprod.2'!L57</f>
        <v>0</v>
      </c>
      <c r="M34" s="286">
        <f>'zaprod.2'!M56/'zaprod.2'!M57</f>
        <v>0</v>
      </c>
      <c r="N34" s="287">
        <f>'zaprod.2'!N56/'zaprod.2'!N57</f>
        <v>0</v>
      </c>
    </row>
    <row r="35" spans="1:14" s="29" customFormat="1" ht="15.75">
      <c r="A35" s="35" t="s">
        <v>330</v>
      </c>
      <c r="B35" s="36" t="s">
        <v>78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1"/>
    </row>
    <row r="36" spans="1:14" s="40" customFormat="1" ht="15.75">
      <c r="A36" s="74">
        <v>1</v>
      </c>
      <c r="B36" s="32" t="s">
        <v>79</v>
      </c>
      <c r="C36" s="286">
        <f>'zaprod.2'!C59/'zaprod.2'!C60</f>
        <v>0</v>
      </c>
      <c r="D36" s="286">
        <f>'zaprod.2'!D59/'zaprod.2'!D60</f>
        <v>0</v>
      </c>
      <c r="E36" s="286">
        <f>'zaprod.2'!E59/'zaprod.2'!E60</f>
        <v>0</v>
      </c>
      <c r="F36" s="286">
        <f>'zaprod.2'!F59/'zaprod.2'!F60</f>
        <v>0</v>
      </c>
      <c r="G36" s="286">
        <f>'zaprod.2'!G59/'zaprod.2'!G60</f>
        <v>0</v>
      </c>
      <c r="H36" s="286">
        <f>'zaprod.2'!H59/'zaprod.2'!H60</f>
        <v>0</v>
      </c>
      <c r="I36" s="286">
        <f>'zaprod.2'!I59/'zaprod.2'!I60</f>
        <v>0</v>
      </c>
      <c r="J36" s="286">
        <f>'zaprod.2'!J59/'zaprod.2'!J60</f>
        <v>0</v>
      </c>
      <c r="K36" s="286">
        <f>'zaprod.2'!K59/'zaprod.2'!K60</f>
        <v>0</v>
      </c>
      <c r="L36" s="286">
        <f>'zaprod.2'!L59/'zaprod.2'!L60</f>
        <v>0</v>
      </c>
      <c r="M36" s="286">
        <f>'zaprod.2'!M59/'zaprod.2'!M60</f>
        <v>0</v>
      </c>
      <c r="N36" s="287">
        <f>'zaprod.2'!N59/'zaprod.2'!N60</f>
        <v>0</v>
      </c>
    </row>
    <row r="37" spans="1:14" ht="31.5">
      <c r="A37" s="158">
        <v>2</v>
      </c>
      <c r="B37" s="33" t="s">
        <v>80</v>
      </c>
      <c r="C37" s="288">
        <f>'zaprod.2'!C61/'zaprod.2'!C62</f>
        <v>0</v>
      </c>
      <c r="D37" s="288">
        <f>'zaprod.2'!D61/'zaprod.2'!D62</f>
        <v>0</v>
      </c>
      <c r="E37" s="288">
        <f>'zaprod.2'!E61/'zaprod.2'!E62</f>
        <v>0</v>
      </c>
      <c r="F37" s="288">
        <f>'zaprod.2'!F61/'zaprod.2'!F62</f>
        <v>0</v>
      </c>
      <c r="G37" s="288">
        <f>'zaprod.2'!G61/'zaprod.2'!G62</f>
        <v>0</v>
      </c>
      <c r="H37" s="288">
        <f>'zaprod.2'!H61/'zaprod.2'!H62</f>
        <v>0</v>
      </c>
      <c r="I37" s="288">
        <f>'zaprod.2'!I61/'zaprod.2'!I62</f>
        <v>0</v>
      </c>
      <c r="J37" s="288">
        <f>'zaprod.2'!J61/'zaprod.2'!J62</f>
        <v>0</v>
      </c>
      <c r="K37" s="288">
        <f>'zaprod.2'!K61/'zaprod.2'!K62</f>
        <v>0</v>
      </c>
      <c r="L37" s="288">
        <f>'zaprod.2'!L61/'zaprod.2'!L62</f>
        <v>0</v>
      </c>
      <c r="M37" s="288">
        <f>'zaprod.2'!M61/'zaprod.2'!M62</f>
        <v>0</v>
      </c>
      <c r="N37" s="289">
        <f>'zaprod.2'!N61/'zaprod.2'!N62</f>
        <v>0</v>
      </c>
    </row>
    <row r="38" spans="1:14" s="40" customFormat="1" ht="16.5" thickBot="1">
      <c r="A38" s="60">
        <v>3</v>
      </c>
      <c r="B38" s="61" t="s">
        <v>81</v>
      </c>
      <c r="C38" s="292">
        <f>'zaprod.2'!C63/'zaprod.2'!C64</f>
        <v>0</v>
      </c>
      <c r="D38" s="292">
        <f>'zaprod.2'!D63/'zaprod.2'!D64</f>
        <v>0</v>
      </c>
      <c r="E38" s="292">
        <f>'zaprod.2'!E63/'zaprod.2'!E64</f>
        <v>0</v>
      </c>
      <c r="F38" s="292">
        <f>'zaprod.2'!F63/'zaprod.2'!F64</f>
        <v>0</v>
      </c>
      <c r="G38" s="292">
        <f>'zaprod.2'!G63/'zaprod.2'!G64</f>
        <v>0</v>
      </c>
      <c r="H38" s="292">
        <f>'zaprod.2'!H63/'zaprod.2'!H64</f>
        <v>0</v>
      </c>
      <c r="I38" s="292">
        <f>'zaprod.2'!I63/'zaprod.2'!I64</f>
        <v>0</v>
      </c>
      <c r="J38" s="292">
        <f>'zaprod.2'!J63/'zaprod.2'!J64</f>
        <v>0</v>
      </c>
      <c r="K38" s="292">
        <f>'zaprod.2'!K63/'zaprod.2'!K64</f>
        <v>0</v>
      </c>
      <c r="L38" s="292">
        <f>'zaprod.2'!L63/'zaprod.2'!L64</f>
        <v>0</v>
      </c>
      <c r="M38" s="292">
        <f>'zaprod.2'!M63/'zaprod.2'!M64</f>
        <v>0</v>
      </c>
      <c r="N38" s="293">
        <f>'zaprod.2'!N63/'zaprod.2'!N64</f>
        <v>0</v>
      </c>
    </row>
    <row r="57" spans="3:4" ht="15.75">
      <c r="C57" s="62"/>
      <c r="D57" s="62"/>
    </row>
  </sheetData>
  <printOptions/>
  <pageMargins left="0.75" right="0.75" top="1" bottom="1" header="0.5" footer="0.5"/>
  <pageSetup horizontalDpi="300" verticalDpi="3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N64"/>
  <sheetViews>
    <sheetView zoomScale="85" zoomScaleNormal="85" workbookViewId="0" topLeftCell="A40">
      <selection activeCell="B66" sqref="B58:B66"/>
    </sheetView>
  </sheetViews>
  <sheetFormatPr defaultColWidth="8.796875" defaultRowHeight="15"/>
  <cols>
    <col min="1" max="1" width="4.5" style="72" customWidth="1"/>
    <col min="2" max="2" width="69.8984375" style="64" customWidth="1"/>
    <col min="3" max="10" width="7.09765625" style="27" bestFit="1" customWidth="1"/>
    <col min="11" max="16384" width="9" style="27" customWidth="1"/>
  </cols>
  <sheetData>
    <row r="1" spans="1:14" ht="15.75">
      <c r="A1" s="198"/>
      <c r="B1" s="199"/>
      <c r="C1" s="226" t="s">
        <v>273</v>
      </c>
      <c r="D1" s="226" t="s">
        <v>274</v>
      </c>
      <c r="E1" s="226" t="s">
        <v>275</v>
      </c>
      <c r="F1" s="226" t="s">
        <v>276</v>
      </c>
      <c r="G1" s="226" t="s">
        <v>277</v>
      </c>
      <c r="H1" s="226" t="s">
        <v>278</v>
      </c>
      <c r="I1" s="226" t="s">
        <v>279</v>
      </c>
      <c r="J1" s="226" t="s">
        <v>280</v>
      </c>
      <c r="K1" s="226" t="s">
        <v>268</v>
      </c>
      <c r="L1" s="226" t="s">
        <v>269</v>
      </c>
      <c r="M1" s="226" t="s">
        <v>270</v>
      </c>
      <c r="N1" s="227" t="s">
        <v>271</v>
      </c>
    </row>
    <row r="2" spans="1:14" s="29" customFormat="1" ht="31.5">
      <c r="A2" s="200" t="s">
        <v>327</v>
      </c>
      <c r="B2" s="197" t="s">
        <v>46</v>
      </c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</row>
    <row r="3" spans="1:14" s="40" customFormat="1" ht="31.5">
      <c r="A3" s="201">
        <v>1</v>
      </c>
      <c r="B3" s="78" t="s">
        <v>82</v>
      </c>
      <c r="C3" s="231">
        <v>0</v>
      </c>
      <c r="D3" s="231">
        <v>0</v>
      </c>
      <c r="E3" s="231">
        <v>0</v>
      </c>
      <c r="F3" s="231">
        <v>0</v>
      </c>
      <c r="G3" s="231">
        <v>0</v>
      </c>
      <c r="H3" s="231">
        <v>0</v>
      </c>
      <c r="I3" s="231">
        <v>0</v>
      </c>
      <c r="J3" s="231">
        <v>0</v>
      </c>
      <c r="K3" s="231">
        <v>0</v>
      </c>
      <c r="L3" s="231">
        <v>0</v>
      </c>
      <c r="M3" s="231">
        <v>0</v>
      </c>
      <c r="N3" s="232">
        <v>0</v>
      </c>
    </row>
    <row r="4" spans="1:14" s="40" customFormat="1" ht="15.75">
      <c r="A4" s="202"/>
      <c r="B4" s="78" t="s">
        <v>40</v>
      </c>
      <c r="C4" s="231">
        <v>1</v>
      </c>
      <c r="D4" s="231">
        <v>1</v>
      </c>
      <c r="E4" s="231">
        <v>1</v>
      </c>
      <c r="F4" s="231">
        <v>1</v>
      </c>
      <c r="G4" s="231">
        <v>1</v>
      </c>
      <c r="H4" s="231">
        <v>1</v>
      </c>
      <c r="I4" s="231">
        <v>1</v>
      </c>
      <c r="J4" s="231">
        <v>1</v>
      </c>
      <c r="K4" s="231">
        <v>1</v>
      </c>
      <c r="L4" s="231">
        <v>1</v>
      </c>
      <c r="M4" s="231">
        <v>1</v>
      </c>
      <c r="N4" s="232">
        <v>1</v>
      </c>
    </row>
    <row r="5" spans="1:14" ht="31.5">
      <c r="A5" s="201">
        <v>2</v>
      </c>
      <c r="B5" s="80" t="s">
        <v>83</v>
      </c>
      <c r="C5" s="231">
        <v>0</v>
      </c>
      <c r="D5" s="231">
        <v>0</v>
      </c>
      <c r="E5" s="231">
        <v>0</v>
      </c>
      <c r="F5" s="231">
        <v>0</v>
      </c>
      <c r="G5" s="231">
        <v>0</v>
      </c>
      <c r="H5" s="231">
        <v>0</v>
      </c>
      <c r="I5" s="231">
        <v>0</v>
      </c>
      <c r="J5" s="231">
        <v>0</v>
      </c>
      <c r="K5" s="231">
        <v>0</v>
      </c>
      <c r="L5" s="231">
        <v>0</v>
      </c>
      <c r="M5" s="231">
        <v>0</v>
      </c>
      <c r="N5" s="232">
        <v>0</v>
      </c>
    </row>
    <row r="6" spans="1:14" ht="31.5">
      <c r="A6" s="200"/>
      <c r="B6" s="80" t="s">
        <v>84</v>
      </c>
      <c r="C6" s="231">
        <v>1</v>
      </c>
      <c r="D6" s="231">
        <v>1</v>
      </c>
      <c r="E6" s="231">
        <v>1</v>
      </c>
      <c r="F6" s="231">
        <v>1</v>
      </c>
      <c r="G6" s="231">
        <v>1</v>
      </c>
      <c r="H6" s="231">
        <v>1</v>
      </c>
      <c r="I6" s="231">
        <v>1</v>
      </c>
      <c r="J6" s="231">
        <v>1</v>
      </c>
      <c r="K6" s="231">
        <v>1</v>
      </c>
      <c r="L6" s="231">
        <v>1</v>
      </c>
      <c r="M6" s="231">
        <v>1</v>
      </c>
      <c r="N6" s="232">
        <v>1</v>
      </c>
    </row>
    <row r="7" spans="1:14" s="40" customFormat="1" ht="31.5">
      <c r="A7" s="201">
        <v>3</v>
      </c>
      <c r="B7" s="78" t="s">
        <v>85</v>
      </c>
      <c r="C7" s="231">
        <v>0</v>
      </c>
      <c r="D7" s="231">
        <v>0</v>
      </c>
      <c r="E7" s="231">
        <v>0</v>
      </c>
      <c r="F7" s="231">
        <v>0</v>
      </c>
      <c r="G7" s="231">
        <v>0</v>
      </c>
      <c r="H7" s="231">
        <v>0</v>
      </c>
      <c r="I7" s="231">
        <v>0</v>
      </c>
      <c r="J7" s="231">
        <v>0</v>
      </c>
      <c r="K7" s="231">
        <v>0</v>
      </c>
      <c r="L7" s="231">
        <v>0</v>
      </c>
      <c r="M7" s="231">
        <v>0</v>
      </c>
      <c r="N7" s="232">
        <v>0</v>
      </c>
    </row>
    <row r="8" spans="1:14" s="40" customFormat="1" ht="15.75">
      <c r="A8" s="202"/>
      <c r="B8" s="78" t="s">
        <v>40</v>
      </c>
      <c r="C8" s="231">
        <v>1</v>
      </c>
      <c r="D8" s="231">
        <v>1</v>
      </c>
      <c r="E8" s="231">
        <v>1</v>
      </c>
      <c r="F8" s="231">
        <v>1</v>
      </c>
      <c r="G8" s="231">
        <v>1</v>
      </c>
      <c r="H8" s="231">
        <v>1</v>
      </c>
      <c r="I8" s="231">
        <v>1</v>
      </c>
      <c r="J8" s="231">
        <v>1</v>
      </c>
      <c r="K8" s="231">
        <v>1</v>
      </c>
      <c r="L8" s="231">
        <v>1</v>
      </c>
      <c r="M8" s="231">
        <v>1</v>
      </c>
      <c r="N8" s="232">
        <v>1</v>
      </c>
    </row>
    <row r="9" spans="1:14" s="29" customFormat="1" ht="31.5">
      <c r="A9" s="200" t="s">
        <v>327</v>
      </c>
      <c r="B9" s="197" t="s">
        <v>50</v>
      </c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</row>
    <row r="10" spans="1:14" s="29" customFormat="1" ht="15.75">
      <c r="A10" s="200">
        <v>1</v>
      </c>
      <c r="B10" s="78" t="s">
        <v>86</v>
      </c>
      <c r="C10" s="231">
        <v>0</v>
      </c>
      <c r="D10" s="231">
        <v>0</v>
      </c>
      <c r="E10" s="231">
        <v>0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2">
        <v>0</v>
      </c>
    </row>
    <row r="11" spans="1:14" s="29" customFormat="1" ht="15.75">
      <c r="A11" s="201"/>
      <c r="B11" s="78" t="s">
        <v>267</v>
      </c>
      <c r="C11" s="231">
        <v>1</v>
      </c>
      <c r="D11" s="231">
        <v>1</v>
      </c>
      <c r="E11" s="231">
        <v>1</v>
      </c>
      <c r="F11" s="231">
        <v>1</v>
      </c>
      <c r="G11" s="231">
        <v>1</v>
      </c>
      <c r="H11" s="231">
        <v>1</v>
      </c>
      <c r="I11" s="231">
        <v>1</v>
      </c>
      <c r="J11" s="231">
        <v>1</v>
      </c>
      <c r="K11" s="231">
        <v>1</v>
      </c>
      <c r="L11" s="231">
        <v>1</v>
      </c>
      <c r="M11" s="231">
        <v>1</v>
      </c>
      <c r="N11" s="232">
        <v>1</v>
      </c>
    </row>
    <row r="12" spans="1:14" s="40" customFormat="1" ht="15.75">
      <c r="A12" s="200">
        <v>2</v>
      </c>
      <c r="B12" s="78" t="s">
        <v>87</v>
      </c>
      <c r="C12" s="231">
        <v>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2">
        <v>0</v>
      </c>
    </row>
    <row r="13" spans="1:14" s="40" customFormat="1" ht="15.75">
      <c r="A13" s="201"/>
      <c r="B13" s="78" t="s">
        <v>88</v>
      </c>
      <c r="C13" s="231">
        <v>1</v>
      </c>
      <c r="D13" s="231">
        <v>1</v>
      </c>
      <c r="E13" s="231">
        <v>1</v>
      </c>
      <c r="F13" s="231">
        <v>1</v>
      </c>
      <c r="G13" s="231">
        <v>1</v>
      </c>
      <c r="H13" s="231">
        <v>1</v>
      </c>
      <c r="I13" s="231">
        <v>1</v>
      </c>
      <c r="J13" s="231">
        <v>1</v>
      </c>
      <c r="K13" s="231">
        <v>1</v>
      </c>
      <c r="L13" s="231">
        <v>1</v>
      </c>
      <c r="M13" s="231">
        <v>1</v>
      </c>
      <c r="N13" s="232">
        <v>1</v>
      </c>
    </row>
    <row r="14" spans="1:14" ht="15.75">
      <c r="A14" s="202">
        <v>3</v>
      </c>
      <c r="B14" s="80" t="s">
        <v>89</v>
      </c>
      <c r="C14" s="231">
        <v>0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1">
        <v>0</v>
      </c>
      <c r="N14" s="232">
        <v>0</v>
      </c>
    </row>
    <row r="15" spans="1:14" ht="15.75">
      <c r="A15" s="201"/>
      <c r="B15" s="80" t="s">
        <v>90</v>
      </c>
      <c r="C15" s="231">
        <v>1</v>
      </c>
      <c r="D15" s="231">
        <v>1</v>
      </c>
      <c r="E15" s="231">
        <v>1</v>
      </c>
      <c r="F15" s="231">
        <v>1</v>
      </c>
      <c r="G15" s="231">
        <v>1</v>
      </c>
      <c r="H15" s="231">
        <v>1</v>
      </c>
      <c r="I15" s="231">
        <v>1</v>
      </c>
      <c r="J15" s="231">
        <v>1</v>
      </c>
      <c r="K15" s="231">
        <v>1</v>
      </c>
      <c r="L15" s="231">
        <v>1</v>
      </c>
      <c r="M15" s="231">
        <v>1</v>
      </c>
      <c r="N15" s="232">
        <v>1</v>
      </c>
    </row>
    <row r="16" spans="1:14" s="40" customFormat="1" ht="15.75">
      <c r="A16" s="201">
        <v>4</v>
      </c>
      <c r="B16" s="78" t="s">
        <v>91</v>
      </c>
      <c r="C16" s="231">
        <v>0</v>
      </c>
      <c r="D16" s="231">
        <v>0</v>
      </c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2">
        <v>0</v>
      </c>
    </row>
    <row r="17" spans="1:14" s="40" customFormat="1" ht="15.75">
      <c r="A17" s="200"/>
      <c r="B17" s="78" t="s">
        <v>88</v>
      </c>
      <c r="C17" s="231">
        <v>1</v>
      </c>
      <c r="D17" s="231">
        <v>1</v>
      </c>
      <c r="E17" s="231">
        <v>1</v>
      </c>
      <c r="F17" s="231">
        <v>1</v>
      </c>
      <c r="G17" s="231">
        <v>1</v>
      </c>
      <c r="H17" s="231">
        <v>1</v>
      </c>
      <c r="I17" s="231">
        <v>1</v>
      </c>
      <c r="J17" s="231">
        <v>1</v>
      </c>
      <c r="K17" s="231">
        <v>1</v>
      </c>
      <c r="L17" s="231">
        <v>1</v>
      </c>
      <c r="M17" s="231">
        <v>1</v>
      </c>
      <c r="N17" s="232">
        <v>1</v>
      </c>
    </row>
    <row r="18" spans="1:14" s="29" customFormat="1" ht="31.5">
      <c r="A18" s="200" t="s">
        <v>327</v>
      </c>
      <c r="B18" s="197" t="s">
        <v>55</v>
      </c>
      <c r="C18" s="228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30"/>
    </row>
    <row r="19" spans="1:14" s="40" customFormat="1" ht="31.5">
      <c r="A19" s="202">
        <v>1</v>
      </c>
      <c r="B19" s="78" t="s">
        <v>92</v>
      </c>
      <c r="C19" s="231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2">
        <v>0</v>
      </c>
    </row>
    <row r="20" spans="1:14" s="40" customFormat="1" ht="15.75">
      <c r="A20" s="201"/>
      <c r="B20" s="78" t="s">
        <v>93</v>
      </c>
      <c r="C20" s="231">
        <v>1</v>
      </c>
      <c r="D20" s="231">
        <v>1</v>
      </c>
      <c r="E20" s="231">
        <v>1</v>
      </c>
      <c r="F20" s="231">
        <v>1</v>
      </c>
      <c r="G20" s="231">
        <v>1</v>
      </c>
      <c r="H20" s="231">
        <v>1</v>
      </c>
      <c r="I20" s="231">
        <v>1</v>
      </c>
      <c r="J20" s="231">
        <v>1</v>
      </c>
      <c r="K20" s="231">
        <v>1</v>
      </c>
      <c r="L20" s="231">
        <v>1</v>
      </c>
      <c r="M20" s="231">
        <v>1</v>
      </c>
      <c r="N20" s="232">
        <v>1</v>
      </c>
    </row>
    <row r="21" spans="1:14" ht="31.5">
      <c r="A21" s="201">
        <v>2</v>
      </c>
      <c r="B21" s="80" t="s">
        <v>94</v>
      </c>
      <c r="C21" s="231">
        <v>0</v>
      </c>
      <c r="D21" s="231">
        <v>0</v>
      </c>
      <c r="E21" s="231">
        <v>0</v>
      </c>
      <c r="F21" s="231">
        <v>0</v>
      </c>
      <c r="G21" s="231">
        <v>0</v>
      </c>
      <c r="H21" s="231">
        <v>0</v>
      </c>
      <c r="I21" s="231">
        <v>0</v>
      </c>
      <c r="J21" s="231">
        <v>0</v>
      </c>
      <c r="K21" s="231">
        <v>0</v>
      </c>
      <c r="L21" s="231">
        <v>0</v>
      </c>
      <c r="M21" s="231">
        <v>0</v>
      </c>
      <c r="N21" s="232">
        <v>0</v>
      </c>
    </row>
    <row r="22" spans="1:14" ht="15.75">
      <c r="A22" s="201"/>
      <c r="B22" s="80" t="s">
        <v>93</v>
      </c>
      <c r="C22" s="231">
        <v>1</v>
      </c>
      <c r="D22" s="231">
        <v>1</v>
      </c>
      <c r="E22" s="231">
        <v>1</v>
      </c>
      <c r="F22" s="231">
        <v>1</v>
      </c>
      <c r="G22" s="231">
        <v>1</v>
      </c>
      <c r="H22" s="231">
        <v>1</v>
      </c>
      <c r="I22" s="231">
        <v>1</v>
      </c>
      <c r="J22" s="231">
        <v>1</v>
      </c>
      <c r="K22" s="231">
        <v>1</v>
      </c>
      <c r="L22" s="231">
        <v>1</v>
      </c>
      <c r="M22" s="231">
        <v>1</v>
      </c>
      <c r="N22" s="232">
        <v>1</v>
      </c>
    </row>
    <row r="23" spans="1:14" s="40" customFormat="1" ht="15.75">
      <c r="A23" s="201">
        <v>3</v>
      </c>
      <c r="B23" s="78" t="s">
        <v>95</v>
      </c>
      <c r="C23" s="231">
        <v>0</v>
      </c>
      <c r="D23" s="231">
        <v>0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0</v>
      </c>
      <c r="N23" s="232">
        <v>0</v>
      </c>
    </row>
    <row r="24" spans="1:14" ht="31.5">
      <c r="A24" s="202">
        <v>4</v>
      </c>
      <c r="B24" s="80" t="s">
        <v>96</v>
      </c>
      <c r="C24" s="231">
        <v>0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0</v>
      </c>
      <c r="N24" s="232">
        <v>0</v>
      </c>
    </row>
    <row r="25" spans="1:14" ht="21" customHeight="1">
      <c r="A25" s="201"/>
      <c r="B25" s="80" t="s">
        <v>97</v>
      </c>
      <c r="C25" s="231">
        <v>1</v>
      </c>
      <c r="D25" s="231">
        <v>1</v>
      </c>
      <c r="E25" s="231">
        <v>1</v>
      </c>
      <c r="F25" s="231">
        <v>1</v>
      </c>
      <c r="G25" s="231">
        <v>1</v>
      </c>
      <c r="H25" s="231">
        <v>1</v>
      </c>
      <c r="I25" s="231">
        <v>1</v>
      </c>
      <c r="J25" s="231">
        <v>1</v>
      </c>
      <c r="K25" s="231">
        <v>1</v>
      </c>
      <c r="L25" s="231">
        <v>1</v>
      </c>
      <c r="M25" s="231">
        <v>1</v>
      </c>
      <c r="N25" s="232">
        <v>1</v>
      </c>
    </row>
    <row r="26" spans="1:14" s="29" customFormat="1" ht="31.5">
      <c r="A26" s="200" t="s">
        <v>327</v>
      </c>
      <c r="B26" s="197" t="s">
        <v>59</v>
      </c>
      <c r="C26" s="228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30"/>
    </row>
    <row r="27" spans="1:14" s="71" customFormat="1" ht="31.5">
      <c r="A27" s="203">
        <v>1</v>
      </c>
      <c r="B27" s="78" t="s">
        <v>98</v>
      </c>
      <c r="C27" s="231">
        <v>0</v>
      </c>
      <c r="D27" s="231">
        <v>0</v>
      </c>
      <c r="E27" s="231">
        <v>0</v>
      </c>
      <c r="F27" s="231">
        <v>0</v>
      </c>
      <c r="G27" s="231">
        <v>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2">
        <v>0</v>
      </c>
    </row>
    <row r="28" spans="1:14" s="71" customFormat="1" ht="15.75">
      <c r="A28" s="204"/>
      <c r="B28" s="78" t="s">
        <v>99</v>
      </c>
      <c r="C28" s="231">
        <v>1</v>
      </c>
      <c r="D28" s="231">
        <v>1</v>
      </c>
      <c r="E28" s="231">
        <v>1</v>
      </c>
      <c r="F28" s="231">
        <v>1</v>
      </c>
      <c r="G28" s="231">
        <v>1</v>
      </c>
      <c r="H28" s="231">
        <v>1</v>
      </c>
      <c r="I28" s="231">
        <v>1</v>
      </c>
      <c r="J28" s="231">
        <v>1</v>
      </c>
      <c r="K28" s="231">
        <v>1</v>
      </c>
      <c r="L28" s="231">
        <v>1</v>
      </c>
      <c r="M28" s="231">
        <v>1</v>
      </c>
      <c r="N28" s="232">
        <v>1</v>
      </c>
    </row>
    <row r="29" spans="1:14" ht="31.5">
      <c r="A29" s="201">
        <v>2</v>
      </c>
      <c r="B29" s="80" t="s">
        <v>100</v>
      </c>
      <c r="C29" s="231">
        <v>0</v>
      </c>
      <c r="D29" s="231">
        <v>0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0</v>
      </c>
      <c r="N29" s="232">
        <v>0</v>
      </c>
    </row>
    <row r="30" spans="1:14" ht="31.5">
      <c r="A30" s="200"/>
      <c r="B30" s="80" t="s">
        <v>101</v>
      </c>
      <c r="C30" s="231">
        <v>1</v>
      </c>
      <c r="D30" s="231">
        <v>1</v>
      </c>
      <c r="E30" s="231">
        <v>1</v>
      </c>
      <c r="F30" s="231">
        <v>1</v>
      </c>
      <c r="G30" s="231">
        <v>1</v>
      </c>
      <c r="H30" s="231">
        <v>1</v>
      </c>
      <c r="I30" s="231">
        <v>1</v>
      </c>
      <c r="J30" s="231">
        <v>1</v>
      </c>
      <c r="K30" s="231">
        <v>1</v>
      </c>
      <c r="L30" s="231">
        <v>1</v>
      </c>
      <c r="M30" s="231">
        <v>1</v>
      </c>
      <c r="N30" s="232">
        <v>1</v>
      </c>
    </row>
    <row r="31" spans="1:14" s="40" customFormat="1" ht="31.5">
      <c r="A31" s="201">
        <v>3</v>
      </c>
      <c r="B31" s="78" t="s">
        <v>102</v>
      </c>
      <c r="C31" s="231">
        <v>0</v>
      </c>
      <c r="D31" s="231">
        <v>0</v>
      </c>
      <c r="E31" s="231">
        <v>0</v>
      </c>
      <c r="F31" s="231">
        <v>0</v>
      </c>
      <c r="G31" s="231">
        <v>0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0</v>
      </c>
      <c r="N31" s="232">
        <v>0</v>
      </c>
    </row>
    <row r="32" spans="1:14" s="40" customFormat="1" ht="15.75">
      <c r="A32" s="201"/>
      <c r="B32" s="78" t="s">
        <v>99</v>
      </c>
      <c r="C32" s="231">
        <v>1</v>
      </c>
      <c r="D32" s="231">
        <v>1</v>
      </c>
      <c r="E32" s="231">
        <v>1</v>
      </c>
      <c r="F32" s="231">
        <v>1</v>
      </c>
      <c r="G32" s="231">
        <v>1</v>
      </c>
      <c r="H32" s="231">
        <v>1</v>
      </c>
      <c r="I32" s="231">
        <v>1</v>
      </c>
      <c r="J32" s="231">
        <v>1</v>
      </c>
      <c r="K32" s="231">
        <v>1</v>
      </c>
      <c r="L32" s="231">
        <v>1</v>
      </c>
      <c r="M32" s="231">
        <v>1</v>
      </c>
      <c r="N32" s="232">
        <v>1</v>
      </c>
    </row>
    <row r="33" spans="1:14" s="29" customFormat="1" ht="31.5">
      <c r="A33" s="200" t="s">
        <v>327</v>
      </c>
      <c r="B33" s="197" t="s">
        <v>63</v>
      </c>
      <c r="C33" s="228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30"/>
    </row>
    <row r="34" spans="1:14" s="40" customFormat="1" ht="31.5">
      <c r="A34" s="201">
        <v>1</v>
      </c>
      <c r="B34" s="78" t="s">
        <v>103</v>
      </c>
      <c r="C34" s="231">
        <v>0</v>
      </c>
      <c r="D34" s="231">
        <v>0</v>
      </c>
      <c r="E34" s="231">
        <v>0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231">
        <v>0</v>
      </c>
      <c r="N34" s="232">
        <v>0</v>
      </c>
    </row>
    <row r="35" spans="1:14" s="40" customFormat="1" ht="15.75">
      <c r="A35" s="202"/>
      <c r="B35" s="78" t="s">
        <v>104</v>
      </c>
      <c r="C35" s="231">
        <v>1</v>
      </c>
      <c r="D35" s="231">
        <v>1</v>
      </c>
      <c r="E35" s="231">
        <v>1</v>
      </c>
      <c r="F35" s="231">
        <v>1</v>
      </c>
      <c r="G35" s="231">
        <v>1</v>
      </c>
      <c r="H35" s="231">
        <v>1</v>
      </c>
      <c r="I35" s="231">
        <v>1</v>
      </c>
      <c r="J35" s="231">
        <v>1</v>
      </c>
      <c r="K35" s="231">
        <v>1</v>
      </c>
      <c r="L35" s="231">
        <v>1</v>
      </c>
      <c r="M35" s="231">
        <v>1</v>
      </c>
      <c r="N35" s="232">
        <v>1</v>
      </c>
    </row>
    <row r="36" spans="1:14" ht="31.5">
      <c r="A36" s="201">
        <v>2</v>
      </c>
      <c r="B36" s="80" t="s">
        <v>105</v>
      </c>
      <c r="C36" s="231">
        <v>0</v>
      </c>
      <c r="D36" s="231">
        <v>0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2">
        <v>0</v>
      </c>
    </row>
    <row r="37" spans="1:14" ht="31.5">
      <c r="A37" s="202"/>
      <c r="B37" s="80" t="s">
        <v>106</v>
      </c>
      <c r="C37" s="231">
        <v>1</v>
      </c>
      <c r="D37" s="231">
        <v>1</v>
      </c>
      <c r="E37" s="231">
        <v>1</v>
      </c>
      <c r="F37" s="231">
        <v>1</v>
      </c>
      <c r="G37" s="231">
        <v>1</v>
      </c>
      <c r="H37" s="231">
        <v>1</v>
      </c>
      <c r="I37" s="231">
        <v>1</v>
      </c>
      <c r="J37" s="231">
        <v>1</v>
      </c>
      <c r="K37" s="231">
        <v>1</v>
      </c>
      <c r="L37" s="231">
        <v>1</v>
      </c>
      <c r="M37" s="231">
        <v>1</v>
      </c>
      <c r="N37" s="232">
        <v>1</v>
      </c>
    </row>
    <row r="38" spans="1:14" s="40" customFormat="1" ht="31.5">
      <c r="A38" s="201">
        <v>3</v>
      </c>
      <c r="B38" s="78" t="s">
        <v>107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  <c r="N38" s="232">
        <v>0</v>
      </c>
    </row>
    <row r="39" spans="1:14" s="40" customFormat="1" ht="15.75">
      <c r="A39" s="202"/>
      <c r="B39" s="78" t="s">
        <v>104</v>
      </c>
      <c r="C39" s="231">
        <v>1</v>
      </c>
      <c r="D39" s="231">
        <v>1</v>
      </c>
      <c r="E39" s="231">
        <v>1</v>
      </c>
      <c r="F39" s="231">
        <v>1</v>
      </c>
      <c r="G39" s="231">
        <v>1</v>
      </c>
      <c r="H39" s="231">
        <v>1</v>
      </c>
      <c r="I39" s="231">
        <v>1</v>
      </c>
      <c r="J39" s="231">
        <v>1</v>
      </c>
      <c r="K39" s="231">
        <v>1</v>
      </c>
      <c r="L39" s="231">
        <v>1</v>
      </c>
      <c r="M39" s="231">
        <v>1</v>
      </c>
      <c r="N39" s="232">
        <v>1</v>
      </c>
    </row>
    <row r="40" spans="1:14" s="29" customFormat="1" ht="47.25">
      <c r="A40" s="200" t="s">
        <v>328</v>
      </c>
      <c r="B40" s="197" t="s">
        <v>67</v>
      </c>
      <c r="C40" s="228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30"/>
    </row>
    <row r="41" spans="1:14" s="40" customFormat="1" ht="31.5">
      <c r="A41" s="202">
        <v>1</v>
      </c>
      <c r="B41" s="78" t="s">
        <v>108</v>
      </c>
      <c r="C41" s="231">
        <v>0</v>
      </c>
      <c r="D41" s="231">
        <v>0</v>
      </c>
      <c r="E41" s="231">
        <v>0</v>
      </c>
      <c r="F41" s="231">
        <v>0</v>
      </c>
      <c r="G41" s="231">
        <v>0</v>
      </c>
      <c r="H41" s="231">
        <v>0</v>
      </c>
      <c r="I41" s="231">
        <v>0</v>
      </c>
      <c r="J41" s="231">
        <v>0</v>
      </c>
      <c r="K41" s="231">
        <v>0</v>
      </c>
      <c r="L41" s="231">
        <v>0</v>
      </c>
      <c r="M41" s="231">
        <v>0</v>
      </c>
      <c r="N41" s="232">
        <v>0</v>
      </c>
    </row>
    <row r="42" spans="1:14" s="40" customFormat="1" ht="31.5">
      <c r="A42" s="202"/>
      <c r="B42" s="78" t="s">
        <v>110</v>
      </c>
      <c r="C42" s="231">
        <v>1</v>
      </c>
      <c r="D42" s="231">
        <v>1</v>
      </c>
      <c r="E42" s="231">
        <v>1</v>
      </c>
      <c r="F42" s="231">
        <v>1</v>
      </c>
      <c r="G42" s="231">
        <v>1</v>
      </c>
      <c r="H42" s="231">
        <v>1</v>
      </c>
      <c r="I42" s="231">
        <v>1</v>
      </c>
      <c r="J42" s="231">
        <v>1</v>
      </c>
      <c r="K42" s="231">
        <v>1</v>
      </c>
      <c r="L42" s="231">
        <v>1</v>
      </c>
      <c r="M42" s="231">
        <v>1</v>
      </c>
      <c r="N42" s="232">
        <v>1</v>
      </c>
    </row>
    <row r="43" spans="1:14" s="29" customFormat="1" ht="47.25">
      <c r="A43" s="200" t="s">
        <v>329</v>
      </c>
      <c r="B43" s="197" t="s">
        <v>69</v>
      </c>
      <c r="C43" s="228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30"/>
    </row>
    <row r="44" spans="1:14" s="40" customFormat="1" ht="15.75">
      <c r="A44" s="202">
        <v>1</v>
      </c>
      <c r="B44" s="78" t="s">
        <v>111</v>
      </c>
      <c r="C44" s="231">
        <v>0</v>
      </c>
      <c r="D44" s="231">
        <v>0</v>
      </c>
      <c r="E44" s="231">
        <v>0</v>
      </c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31">
        <v>0</v>
      </c>
      <c r="M44" s="231">
        <v>0</v>
      </c>
      <c r="N44" s="232">
        <v>0</v>
      </c>
    </row>
    <row r="45" spans="1:14" s="40" customFormat="1" ht="15.75">
      <c r="A45" s="202"/>
      <c r="B45" s="78" t="s">
        <v>112</v>
      </c>
      <c r="C45" s="231">
        <v>1</v>
      </c>
      <c r="D45" s="231">
        <v>1</v>
      </c>
      <c r="E45" s="231">
        <v>1</v>
      </c>
      <c r="F45" s="231">
        <v>1</v>
      </c>
      <c r="G45" s="231">
        <v>1</v>
      </c>
      <c r="H45" s="231">
        <v>1</v>
      </c>
      <c r="I45" s="231">
        <v>1</v>
      </c>
      <c r="J45" s="231">
        <v>1</v>
      </c>
      <c r="K45" s="231">
        <v>1</v>
      </c>
      <c r="L45" s="231">
        <v>1</v>
      </c>
      <c r="M45" s="231">
        <v>1</v>
      </c>
      <c r="N45" s="232">
        <v>1</v>
      </c>
    </row>
    <row r="46" spans="1:14" ht="15.75">
      <c r="A46" s="202">
        <v>2</v>
      </c>
      <c r="B46" s="80" t="s">
        <v>113</v>
      </c>
      <c r="C46" s="231">
        <v>0</v>
      </c>
      <c r="D46" s="231">
        <v>0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2">
        <v>0</v>
      </c>
    </row>
    <row r="47" spans="1:14" ht="15.75">
      <c r="A47" s="202"/>
      <c r="B47" s="80" t="s">
        <v>114</v>
      </c>
      <c r="C47" s="231">
        <v>1</v>
      </c>
      <c r="D47" s="231">
        <v>1</v>
      </c>
      <c r="E47" s="231">
        <v>1</v>
      </c>
      <c r="F47" s="231">
        <v>1</v>
      </c>
      <c r="G47" s="231">
        <v>1</v>
      </c>
      <c r="H47" s="231">
        <v>1</v>
      </c>
      <c r="I47" s="231">
        <v>1</v>
      </c>
      <c r="J47" s="231">
        <v>1</v>
      </c>
      <c r="K47" s="231">
        <v>1</v>
      </c>
      <c r="L47" s="231">
        <v>1</v>
      </c>
      <c r="M47" s="231">
        <v>1</v>
      </c>
      <c r="N47" s="232">
        <v>1</v>
      </c>
    </row>
    <row r="48" spans="1:14" s="40" customFormat="1" ht="15.75">
      <c r="A48" s="202">
        <v>3</v>
      </c>
      <c r="B48" s="78" t="s">
        <v>111</v>
      </c>
      <c r="C48" s="231">
        <v>0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31">
        <v>0</v>
      </c>
      <c r="M48" s="231">
        <v>0</v>
      </c>
      <c r="N48" s="232">
        <v>0</v>
      </c>
    </row>
    <row r="49" spans="1:14" s="40" customFormat="1" ht="15.75">
      <c r="A49" s="202"/>
      <c r="B49" s="78" t="s">
        <v>115</v>
      </c>
      <c r="C49" s="231">
        <v>1</v>
      </c>
      <c r="D49" s="231">
        <v>1</v>
      </c>
      <c r="E49" s="231">
        <v>1</v>
      </c>
      <c r="F49" s="231">
        <v>1</v>
      </c>
      <c r="G49" s="231">
        <v>1</v>
      </c>
      <c r="H49" s="231">
        <v>1</v>
      </c>
      <c r="I49" s="231">
        <v>1</v>
      </c>
      <c r="J49" s="231">
        <v>1</v>
      </c>
      <c r="K49" s="231">
        <v>1</v>
      </c>
      <c r="L49" s="231">
        <v>1</v>
      </c>
      <c r="M49" s="231">
        <v>1</v>
      </c>
      <c r="N49" s="232">
        <v>1</v>
      </c>
    </row>
    <row r="50" spans="1:14" s="29" customFormat="1" ht="15.75">
      <c r="A50" s="200" t="s">
        <v>330</v>
      </c>
      <c r="B50" s="197" t="s">
        <v>73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4"/>
    </row>
    <row r="51" spans="1:14" s="40" customFormat="1" ht="15.75">
      <c r="A51" s="202">
        <v>1</v>
      </c>
      <c r="B51" s="78" t="s">
        <v>116</v>
      </c>
      <c r="C51" s="231">
        <v>0</v>
      </c>
      <c r="D51" s="231">
        <v>0</v>
      </c>
      <c r="E51" s="231">
        <v>0</v>
      </c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1">
        <v>0</v>
      </c>
      <c r="L51" s="231">
        <v>0</v>
      </c>
      <c r="M51" s="231">
        <v>0</v>
      </c>
      <c r="N51" s="232">
        <v>0</v>
      </c>
    </row>
    <row r="52" spans="1:14" s="40" customFormat="1" ht="15.75">
      <c r="A52" s="202"/>
      <c r="B52" s="78" t="s">
        <v>117</v>
      </c>
      <c r="C52" s="231">
        <v>1</v>
      </c>
      <c r="D52" s="231">
        <v>1</v>
      </c>
      <c r="E52" s="231">
        <v>1</v>
      </c>
      <c r="F52" s="231">
        <v>1</v>
      </c>
      <c r="G52" s="231">
        <v>1</v>
      </c>
      <c r="H52" s="231">
        <v>1</v>
      </c>
      <c r="I52" s="231">
        <v>1</v>
      </c>
      <c r="J52" s="231">
        <v>1</v>
      </c>
      <c r="K52" s="231">
        <v>1</v>
      </c>
      <c r="L52" s="231">
        <v>1</v>
      </c>
      <c r="M52" s="231">
        <v>1</v>
      </c>
      <c r="N52" s="232">
        <v>1</v>
      </c>
    </row>
    <row r="53" spans="1:14" ht="15.75">
      <c r="A53" s="202">
        <v>2</v>
      </c>
      <c r="B53" s="80" t="s">
        <v>118</v>
      </c>
      <c r="C53" s="231">
        <v>0</v>
      </c>
      <c r="D53" s="231">
        <v>0</v>
      </c>
      <c r="E53" s="231">
        <v>0</v>
      </c>
      <c r="F53" s="231">
        <v>0</v>
      </c>
      <c r="G53" s="231">
        <v>0</v>
      </c>
      <c r="H53" s="231">
        <v>0</v>
      </c>
      <c r="I53" s="231">
        <v>0</v>
      </c>
      <c r="J53" s="231">
        <v>0</v>
      </c>
      <c r="K53" s="231">
        <v>0</v>
      </c>
      <c r="L53" s="231">
        <v>0</v>
      </c>
      <c r="M53" s="231">
        <v>0</v>
      </c>
      <c r="N53" s="232">
        <v>0</v>
      </c>
    </row>
    <row r="54" spans="1:14" ht="15.75">
      <c r="A54" s="202"/>
      <c r="B54" s="80" t="s">
        <v>117</v>
      </c>
      <c r="C54" s="231">
        <v>1</v>
      </c>
      <c r="D54" s="231">
        <v>1</v>
      </c>
      <c r="E54" s="231">
        <v>1</v>
      </c>
      <c r="F54" s="231">
        <v>1</v>
      </c>
      <c r="G54" s="231">
        <v>1</v>
      </c>
      <c r="H54" s="231">
        <v>1</v>
      </c>
      <c r="I54" s="231">
        <v>1</v>
      </c>
      <c r="J54" s="231">
        <v>1</v>
      </c>
      <c r="K54" s="231">
        <v>1</v>
      </c>
      <c r="L54" s="231">
        <v>1</v>
      </c>
      <c r="M54" s="231">
        <v>1</v>
      </c>
      <c r="N54" s="232">
        <v>1</v>
      </c>
    </row>
    <row r="55" spans="1:14" s="29" customFormat="1" ht="31.5">
      <c r="A55" s="200" t="s">
        <v>330</v>
      </c>
      <c r="B55" s="197" t="s">
        <v>76</v>
      </c>
      <c r="C55" s="228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30"/>
    </row>
    <row r="56" spans="1:14" s="40" customFormat="1" ht="15.75">
      <c r="A56" s="202">
        <v>1</v>
      </c>
      <c r="B56" s="78" t="s">
        <v>119</v>
      </c>
      <c r="C56" s="231">
        <v>0</v>
      </c>
      <c r="D56" s="231">
        <v>0</v>
      </c>
      <c r="E56" s="231">
        <v>0</v>
      </c>
      <c r="F56" s="231">
        <v>0</v>
      </c>
      <c r="G56" s="231">
        <v>0</v>
      </c>
      <c r="H56" s="231">
        <v>0</v>
      </c>
      <c r="I56" s="231">
        <v>0</v>
      </c>
      <c r="J56" s="231">
        <v>0</v>
      </c>
      <c r="K56" s="231">
        <v>0</v>
      </c>
      <c r="L56" s="231">
        <v>0</v>
      </c>
      <c r="M56" s="231">
        <v>0</v>
      </c>
      <c r="N56" s="232">
        <v>0</v>
      </c>
    </row>
    <row r="57" spans="1:14" s="40" customFormat="1" ht="15.75">
      <c r="A57" s="202"/>
      <c r="B57" s="78" t="s">
        <v>120</v>
      </c>
      <c r="C57" s="231">
        <v>1</v>
      </c>
      <c r="D57" s="231">
        <v>1</v>
      </c>
      <c r="E57" s="231">
        <v>1</v>
      </c>
      <c r="F57" s="231">
        <v>1</v>
      </c>
      <c r="G57" s="231">
        <v>1</v>
      </c>
      <c r="H57" s="231">
        <v>1</v>
      </c>
      <c r="I57" s="231">
        <v>1</v>
      </c>
      <c r="J57" s="231">
        <v>1</v>
      </c>
      <c r="K57" s="231">
        <v>1</v>
      </c>
      <c r="L57" s="231">
        <v>1</v>
      </c>
      <c r="M57" s="231">
        <v>1</v>
      </c>
      <c r="N57" s="232">
        <v>1</v>
      </c>
    </row>
    <row r="58" spans="1:14" s="29" customFormat="1" ht="15.75">
      <c r="A58" s="200" t="s">
        <v>330</v>
      </c>
      <c r="B58" s="197" t="s">
        <v>78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4"/>
    </row>
    <row r="59" spans="1:14" s="40" customFormat="1" ht="15.75">
      <c r="A59" s="202">
        <v>1</v>
      </c>
      <c r="B59" s="78" t="s">
        <v>121</v>
      </c>
      <c r="C59" s="231">
        <v>0</v>
      </c>
      <c r="D59" s="231">
        <v>0</v>
      </c>
      <c r="E59" s="231">
        <v>0</v>
      </c>
      <c r="F59" s="231">
        <v>0</v>
      </c>
      <c r="G59" s="231">
        <v>0</v>
      </c>
      <c r="H59" s="231">
        <v>0</v>
      </c>
      <c r="I59" s="231">
        <v>0</v>
      </c>
      <c r="J59" s="231">
        <v>0</v>
      </c>
      <c r="K59" s="231">
        <v>0</v>
      </c>
      <c r="L59" s="231">
        <v>0</v>
      </c>
      <c r="M59" s="231">
        <v>0</v>
      </c>
      <c r="N59" s="232">
        <v>0</v>
      </c>
    </row>
    <row r="60" spans="1:14" s="40" customFormat="1" ht="15.75">
      <c r="A60" s="202"/>
      <c r="B60" s="78" t="s">
        <v>117</v>
      </c>
      <c r="C60" s="231">
        <v>1</v>
      </c>
      <c r="D60" s="231">
        <v>1</v>
      </c>
      <c r="E60" s="231">
        <v>1</v>
      </c>
      <c r="F60" s="231">
        <v>1</v>
      </c>
      <c r="G60" s="231">
        <v>1</v>
      </c>
      <c r="H60" s="231">
        <v>1</v>
      </c>
      <c r="I60" s="231">
        <v>1</v>
      </c>
      <c r="J60" s="231">
        <v>1</v>
      </c>
      <c r="K60" s="231">
        <v>1</v>
      </c>
      <c r="L60" s="231">
        <v>1</v>
      </c>
      <c r="M60" s="231">
        <v>1</v>
      </c>
      <c r="N60" s="232">
        <v>1</v>
      </c>
    </row>
    <row r="61" spans="1:14" ht="15.75">
      <c r="A61" s="202">
        <v>2</v>
      </c>
      <c r="B61" s="80" t="s">
        <v>122</v>
      </c>
      <c r="C61" s="231">
        <v>0</v>
      </c>
      <c r="D61" s="231">
        <v>0</v>
      </c>
      <c r="E61" s="231">
        <v>0</v>
      </c>
      <c r="F61" s="231">
        <v>0</v>
      </c>
      <c r="G61" s="231">
        <v>0</v>
      </c>
      <c r="H61" s="231">
        <v>0</v>
      </c>
      <c r="I61" s="231">
        <v>0</v>
      </c>
      <c r="J61" s="231">
        <v>0</v>
      </c>
      <c r="K61" s="231">
        <v>0</v>
      </c>
      <c r="L61" s="231">
        <v>0</v>
      </c>
      <c r="M61" s="231">
        <v>0</v>
      </c>
      <c r="N61" s="232">
        <v>0</v>
      </c>
    </row>
    <row r="62" spans="1:14" ht="15.75">
      <c r="A62" s="202"/>
      <c r="B62" s="80" t="s">
        <v>117</v>
      </c>
      <c r="C62" s="231">
        <v>1</v>
      </c>
      <c r="D62" s="231">
        <v>1</v>
      </c>
      <c r="E62" s="231">
        <v>1</v>
      </c>
      <c r="F62" s="231">
        <v>1</v>
      </c>
      <c r="G62" s="231">
        <v>1</v>
      </c>
      <c r="H62" s="231">
        <v>1</v>
      </c>
      <c r="I62" s="231">
        <v>1</v>
      </c>
      <c r="J62" s="231">
        <v>1</v>
      </c>
      <c r="K62" s="231">
        <v>1</v>
      </c>
      <c r="L62" s="231">
        <v>1</v>
      </c>
      <c r="M62" s="231">
        <v>1</v>
      </c>
      <c r="N62" s="232">
        <v>1</v>
      </c>
    </row>
    <row r="63" spans="1:14" s="40" customFormat="1" ht="15.75">
      <c r="A63" s="202">
        <v>3</v>
      </c>
      <c r="B63" s="78" t="s">
        <v>123</v>
      </c>
      <c r="C63" s="231">
        <v>0</v>
      </c>
      <c r="D63" s="231">
        <v>0</v>
      </c>
      <c r="E63" s="231">
        <v>0</v>
      </c>
      <c r="F63" s="231">
        <v>0</v>
      </c>
      <c r="G63" s="231">
        <v>0</v>
      </c>
      <c r="H63" s="231">
        <v>0</v>
      </c>
      <c r="I63" s="231">
        <v>0</v>
      </c>
      <c r="J63" s="231">
        <v>0</v>
      </c>
      <c r="K63" s="231">
        <v>0</v>
      </c>
      <c r="L63" s="231">
        <v>0</v>
      </c>
      <c r="M63" s="231">
        <v>0</v>
      </c>
      <c r="N63" s="232">
        <v>0</v>
      </c>
    </row>
    <row r="64" spans="1:14" s="40" customFormat="1" ht="16.5" thickBot="1">
      <c r="A64" s="205"/>
      <c r="B64" s="206" t="s">
        <v>124</v>
      </c>
      <c r="C64" s="235">
        <v>1</v>
      </c>
      <c r="D64" s="235">
        <v>1</v>
      </c>
      <c r="E64" s="235">
        <v>1</v>
      </c>
      <c r="F64" s="235">
        <v>1</v>
      </c>
      <c r="G64" s="235">
        <v>1</v>
      </c>
      <c r="H64" s="235">
        <v>1</v>
      </c>
      <c r="I64" s="235">
        <v>1</v>
      </c>
      <c r="J64" s="235">
        <v>1</v>
      </c>
      <c r="K64" s="235">
        <v>1</v>
      </c>
      <c r="L64" s="235">
        <v>1</v>
      </c>
      <c r="M64" s="235">
        <v>1</v>
      </c>
      <c r="N64" s="236">
        <v>1</v>
      </c>
    </row>
  </sheetData>
  <printOptions/>
  <pageMargins left="0.75" right="0.75" top="1" bottom="1" header="0.5" footer="0.5"/>
  <pageSetup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N39"/>
  <sheetViews>
    <sheetView workbookViewId="0" topLeftCell="G28">
      <selection activeCell="B13" sqref="B13"/>
    </sheetView>
  </sheetViews>
  <sheetFormatPr defaultColWidth="8.796875" defaultRowHeight="15"/>
  <cols>
    <col min="1" max="1" width="3.59765625" style="75" customWidth="1"/>
    <col min="2" max="2" width="59.3984375" style="76" customWidth="1"/>
    <col min="3" max="7" width="9" style="44" customWidth="1"/>
    <col min="8" max="10" width="9" style="27" customWidth="1"/>
    <col min="11" max="11" width="13.3984375" style="27" customWidth="1"/>
    <col min="12" max="16384" width="9" style="27" customWidth="1"/>
  </cols>
  <sheetData>
    <row r="1" spans="1:14" ht="15.75">
      <c r="A1" s="96"/>
      <c r="B1" s="159"/>
      <c r="C1" s="105" t="s">
        <v>273</v>
      </c>
      <c r="D1" s="105" t="s">
        <v>274</v>
      </c>
      <c r="E1" s="105" t="s">
        <v>275</v>
      </c>
      <c r="F1" s="105" t="s">
        <v>276</v>
      </c>
      <c r="G1" s="105" t="s">
        <v>277</v>
      </c>
      <c r="H1" s="105" t="s">
        <v>278</v>
      </c>
      <c r="I1" s="105" t="s">
        <v>279</v>
      </c>
      <c r="J1" s="105" t="s">
        <v>280</v>
      </c>
      <c r="K1" s="105" t="s">
        <v>268</v>
      </c>
      <c r="L1" s="105" t="s">
        <v>269</v>
      </c>
      <c r="M1" s="105" t="s">
        <v>270</v>
      </c>
      <c r="N1" s="106" t="s">
        <v>271</v>
      </c>
    </row>
    <row r="2" spans="1:14" s="29" customFormat="1" ht="47.25">
      <c r="A2" s="73" t="s">
        <v>320</v>
      </c>
      <c r="B2" s="100" t="s">
        <v>125</v>
      </c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s="40" customFormat="1" ht="31.5">
      <c r="A3" s="97">
        <v>1</v>
      </c>
      <c r="B3" s="160" t="s">
        <v>126</v>
      </c>
      <c r="C3" s="163">
        <f>transport2!C3/transport2!C4</f>
        <v>0</v>
      </c>
      <c r="D3" s="163">
        <f>transport2!D3/transport2!D4</f>
        <v>0</v>
      </c>
      <c r="E3" s="163">
        <f>transport2!E3/transport2!E4</f>
        <v>0</v>
      </c>
      <c r="F3" s="163">
        <f>transport2!F3/transport2!F4</f>
        <v>0</v>
      </c>
      <c r="G3" s="163">
        <f>transport2!G3/transport2!G4</f>
        <v>0</v>
      </c>
      <c r="H3" s="163">
        <f>transport2!H3/transport2!H4</f>
        <v>0</v>
      </c>
      <c r="I3" s="163">
        <f>transport2!I3/transport2!I4</f>
        <v>0</v>
      </c>
      <c r="J3" s="163">
        <f>transport2!J3/transport2!J4</f>
        <v>0</v>
      </c>
      <c r="K3" s="163">
        <f>transport2!K3/transport2!K4</f>
        <v>0</v>
      </c>
      <c r="L3" s="163">
        <f>transport2!L3/transport2!L4</f>
        <v>0</v>
      </c>
      <c r="M3" s="163">
        <f>transport2!M3/transport2!M4</f>
        <v>0</v>
      </c>
      <c r="N3" s="164">
        <f>transport2!N3/transport2!N4</f>
        <v>0</v>
      </c>
    </row>
    <row r="4" spans="1:14" ht="31.5">
      <c r="A4" s="98">
        <v>2</v>
      </c>
      <c r="B4" s="302" t="s">
        <v>127</v>
      </c>
      <c r="C4" s="165">
        <f>transport2!C5/transport2!C6</f>
        <v>0</v>
      </c>
      <c r="D4" s="165">
        <f>transport2!D5/transport2!D6</f>
        <v>0</v>
      </c>
      <c r="E4" s="165">
        <f>transport2!E5/transport2!E6</f>
        <v>0</v>
      </c>
      <c r="F4" s="165">
        <f>transport2!F5/transport2!F6</f>
        <v>0</v>
      </c>
      <c r="G4" s="165">
        <f>transport2!G5/transport2!G6</f>
        <v>0</v>
      </c>
      <c r="H4" s="165">
        <f>transport2!H5/transport2!H6</f>
        <v>0</v>
      </c>
      <c r="I4" s="165">
        <f>transport2!I5/transport2!I6</f>
        <v>0</v>
      </c>
      <c r="J4" s="165">
        <f>transport2!J5/transport2!J6</f>
        <v>0</v>
      </c>
      <c r="K4" s="165">
        <f>transport2!K5/transport2!K6</f>
        <v>0</v>
      </c>
      <c r="L4" s="165">
        <f>transport2!L5/transport2!L6</f>
        <v>0</v>
      </c>
      <c r="M4" s="165">
        <f>transport2!M5/transport2!M6</f>
        <v>0</v>
      </c>
      <c r="N4" s="166">
        <f>transport2!N5/transport2!N6</f>
        <v>0</v>
      </c>
    </row>
    <row r="5" spans="1:14" s="40" customFormat="1" ht="31.5">
      <c r="A5" s="98">
        <v>3</v>
      </c>
      <c r="B5" s="161" t="s">
        <v>128</v>
      </c>
      <c r="C5" s="163">
        <f>transport2!C7/transport2!C8</f>
        <v>0</v>
      </c>
      <c r="D5" s="163">
        <f>transport2!D7/transport2!D8</f>
        <v>0</v>
      </c>
      <c r="E5" s="163">
        <f>transport2!E7/transport2!E8</f>
        <v>0</v>
      </c>
      <c r="F5" s="163">
        <f>transport2!F7/transport2!F8</f>
        <v>0</v>
      </c>
      <c r="G5" s="163">
        <f>transport2!G7/transport2!G8</f>
        <v>0</v>
      </c>
      <c r="H5" s="163">
        <f>transport2!H7/transport2!H8</f>
        <v>0</v>
      </c>
      <c r="I5" s="163">
        <f>transport2!I7/transport2!I8</f>
        <v>0</v>
      </c>
      <c r="J5" s="163">
        <f>transport2!J7/transport2!J8</f>
        <v>0</v>
      </c>
      <c r="K5" s="163">
        <f>transport2!K7/transport2!K8</f>
        <v>0</v>
      </c>
      <c r="L5" s="163">
        <f>transport2!L7/transport2!L8</f>
        <v>0</v>
      </c>
      <c r="M5" s="163">
        <f>transport2!M7/transport2!M8</f>
        <v>0</v>
      </c>
      <c r="N5" s="164">
        <f>transport2!N7/transport2!N8</f>
        <v>0</v>
      </c>
    </row>
    <row r="6" spans="1:14" ht="31.5">
      <c r="A6" s="98">
        <v>4</v>
      </c>
      <c r="B6" s="302" t="s">
        <v>129</v>
      </c>
      <c r="C6" s="165">
        <f>transport2!C9/transport2!C10</f>
        <v>0</v>
      </c>
      <c r="D6" s="165">
        <f>transport2!D9/transport2!D10</f>
        <v>0</v>
      </c>
      <c r="E6" s="165">
        <f>transport2!E9/transport2!E10</f>
        <v>0</v>
      </c>
      <c r="F6" s="165">
        <f>transport2!F9/transport2!F10</f>
        <v>0</v>
      </c>
      <c r="G6" s="165">
        <f>transport2!G9/transport2!G10</f>
        <v>0</v>
      </c>
      <c r="H6" s="165">
        <f>transport2!H9/transport2!H10</f>
        <v>0</v>
      </c>
      <c r="I6" s="165">
        <f>transport2!I9/transport2!I10</f>
        <v>0</v>
      </c>
      <c r="J6" s="165">
        <f>transport2!J9/transport2!J10</f>
        <v>0</v>
      </c>
      <c r="K6" s="165">
        <f>transport2!K9/transport2!K10</f>
        <v>0</v>
      </c>
      <c r="L6" s="165">
        <f>transport2!L9/transport2!L10</f>
        <v>0</v>
      </c>
      <c r="M6" s="165">
        <f>transport2!M9/transport2!M10</f>
        <v>0</v>
      </c>
      <c r="N6" s="166">
        <f>transport2!N9/transport2!N10</f>
        <v>0</v>
      </c>
    </row>
    <row r="7" spans="1:14" s="29" customFormat="1" ht="31.5">
      <c r="A7" s="73" t="s">
        <v>320</v>
      </c>
      <c r="B7" s="100" t="s">
        <v>130</v>
      </c>
      <c r="C7" s="155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</row>
    <row r="8" spans="1:14" s="40" customFormat="1" ht="31.5">
      <c r="A8" s="98">
        <v>1</v>
      </c>
      <c r="B8" s="161" t="s">
        <v>131</v>
      </c>
      <c r="C8" s="163">
        <f>transport2!C12/transport2!C13</f>
        <v>0</v>
      </c>
      <c r="D8" s="163">
        <f>transport2!D12/transport2!D13</f>
        <v>0</v>
      </c>
      <c r="E8" s="163">
        <f>transport2!E12/transport2!E13</f>
        <v>0</v>
      </c>
      <c r="F8" s="163">
        <f>transport2!F12/transport2!F13</f>
        <v>0</v>
      </c>
      <c r="G8" s="163">
        <f>transport2!G12/transport2!G13</f>
        <v>0</v>
      </c>
      <c r="H8" s="163">
        <f>transport2!H12/transport2!H13</f>
        <v>0</v>
      </c>
      <c r="I8" s="163">
        <f>transport2!I12/transport2!I13</f>
        <v>0</v>
      </c>
      <c r="J8" s="163">
        <f>transport2!J12/transport2!J13</f>
        <v>0</v>
      </c>
      <c r="K8" s="163">
        <f>transport2!K12/transport2!K13</f>
        <v>0</v>
      </c>
      <c r="L8" s="163">
        <f>transport2!L12/transport2!L13</f>
        <v>0</v>
      </c>
      <c r="M8" s="163">
        <f>transport2!M12/transport2!M13</f>
        <v>0</v>
      </c>
      <c r="N8" s="164">
        <f>transport2!N12/transport2!N13</f>
        <v>0</v>
      </c>
    </row>
    <row r="9" spans="1:14" ht="31.5">
      <c r="A9" s="98">
        <v>2</v>
      </c>
      <c r="B9" s="302" t="s">
        <v>132</v>
      </c>
      <c r="C9" s="165">
        <f>transport2!C14/transport2!C15</f>
        <v>0</v>
      </c>
      <c r="D9" s="165">
        <f>transport2!D14/transport2!D15</f>
        <v>0</v>
      </c>
      <c r="E9" s="165">
        <f>transport2!E14/transport2!E15</f>
        <v>0</v>
      </c>
      <c r="F9" s="165">
        <f>transport2!F14/transport2!F15</f>
        <v>0</v>
      </c>
      <c r="G9" s="165">
        <f>transport2!G14/transport2!G15</f>
        <v>0</v>
      </c>
      <c r="H9" s="165">
        <f>transport2!H14/transport2!H15</f>
        <v>0</v>
      </c>
      <c r="I9" s="165">
        <f>transport2!I14/transport2!I15</f>
        <v>0</v>
      </c>
      <c r="J9" s="165">
        <f>transport2!J14/transport2!J15</f>
        <v>0</v>
      </c>
      <c r="K9" s="165">
        <f>transport2!K14/transport2!K15</f>
        <v>0</v>
      </c>
      <c r="L9" s="165">
        <f>transport2!L14/transport2!L15</f>
        <v>0</v>
      </c>
      <c r="M9" s="165">
        <f>transport2!M14/transport2!M15</f>
        <v>0</v>
      </c>
      <c r="N9" s="166">
        <f>transport2!N14/transport2!N15</f>
        <v>0</v>
      </c>
    </row>
    <row r="10" spans="1:14" s="29" customFormat="1" ht="47.25">
      <c r="A10" s="73" t="s">
        <v>317</v>
      </c>
      <c r="B10" s="100" t="s">
        <v>133</v>
      </c>
      <c r="C10" s="155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7"/>
    </row>
    <row r="11" spans="1:14" s="40" customFormat="1" ht="47.25">
      <c r="A11" s="98">
        <v>1</v>
      </c>
      <c r="B11" s="161" t="s">
        <v>134</v>
      </c>
      <c r="C11" s="163">
        <f>transport2!C17/transport2!C18</f>
        <v>0</v>
      </c>
      <c r="D11" s="163">
        <f>transport2!D17/transport2!D18</f>
        <v>0</v>
      </c>
      <c r="E11" s="163">
        <f>transport2!E17/transport2!E18</f>
        <v>0</v>
      </c>
      <c r="F11" s="163">
        <f>transport2!F17/transport2!F18</f>
        <v>0</v>
      </c>
      <c r="G11" s="163">
        <f>transport2!G17/transport2!G18</f>
        <v>0</v>
      </c>
      <c r="H11" s="163">
        <f>transport2!H17/transport2!H18</f>
        <v>0</v>
      </c>
      <c r="I11" s="163">
        <f>transport2!I17/transport2!I18</f>
        <v>0</v>
      </c>
      <c r="J11" s="163">
        <f>transport2!J17/transport2!J18</f>
        <v>0</v>
      </c>
      <c r="K11" s="163">
        <f>transport2!K17/transport2!K18</f>
        <v>0</v>
      </c>
      <c r="L11" s="163">
        <f>transport2!L17/transport2!L18</f>
        <v>0</v>
      </c>
      <c r="M11" s="163">
        <f>transport2!M17/transport2!M18</f>
        <v>0</v>
      </c>
      <c r="N11" s="164">
        <f>transport2!N17/transport2!N18</f>
        <v>0</v>
      </c>
    </row>
    <row r="12" spans="1:14" ht="31.5">
      <c r="A12" s="98">
        <v>2</v>
      </c>
      <c r="B12" s="302" t="s">
        <v>135</v>
      </c>
      <c r="C12" s="165">
        <f>transport2!C19/transport2!C20</f>
        <v>0</v>
      </c>
      <c r="D12" s="165">
        <f>transport2!D19/transport2!D20</f>
        <v>0</v>
      </c>
      <c r="E12" s="165">
        <f>transport2!E19/transport2!E20</f>
        <v>0</v>
      </c>
      <c r="F12" s="165">
        <f>transport2!F19/transport2!F20</f>
        <v>0</v>
      </c>
      <c r="G12" s="165">
        <f>transport2!G19/transport2!G20</f>
        <v>0</v>
      </c>
      <c r="H12" s="165">
        <f>transport2!H19/transport2!H20</f>
        <v>0</v>
      </c>
      <c r="I12" s="165">
        <f>transport2!I19/transport2!I20</f>
        <v>0</v>
      </c>
      <c r="J12" s="165">
        <f>transport2!J19/transport2!J20</f>
        <v>0</v>
      </c>
      <c r="K12" s="165">
        <f>transport2!K19/transport2!K20</f>
        <v>0</v>
      </c>
      <c r="L12" s="165">
        <f>transport2!L19/transport2!L20</f>
        <v>0</v>
      </c>
      <c r="M12" s="165">
        <f>transport2!M19/transport2!M20</f>
        <v>0</v>
      </c>
      <c r="N12" s="166">
        <f>transport2!N19/transport2!N20</f>
        <v>0</v>
      </c>
    </row>
    <row r="13" spans="1:14" s="40" customFormat="1" ht="31.5">
      <c r="A13" s="98">
        <v>3</v>
      </c>
      <c r="B13" s="161" t="s">
        <v>136</v>
      </c>
      <c r="C13" s="163">
        <f>transport2!C21/transport2!C22</f>
        <v>0</v>
      </c>
      <c r="D13" s="163">
        <f>transport2!D21/transport2!D22</f>
        <v>0</v>
      </c>
      <c r="E13" s="163">
        <f>transport2!E21/transport2!E22</f>
        <v>0</v>
      </c>
      <c r="F13" s="163">
        <f>transport2!F21/transport2!F22</f>
        <v>0</v>
      </c>
      <c r="G13" s="163">
        <f>transport2!G21/transport2!G22</f>
        <v>0</v>
      </c>
      <c r="H13" s="163">
        <f>transport2!H21/transport2!H22</f>
        <v>0</v>
      </c>
      <c r="I13" s="163">
        <f>transport2!I21/transport2!I22</f>
        <v>0</v>
      </c>
      <c r="J13" s="163">
        <f>transport2!J21/transport2!J22</f>
        <v>0</v>
      </c>
      <c r="K13" s="163">
        <f>transport2!K21/transport2!K22</f>
        <v>0</v>
      </c>
      <c r="L13" s="163">
        <f>transport2!L21/transport2!L22</f>
        <v>0</v>
      </c>
      <c r="M13" s="163">
        <f>transport2!M21/transport2!M22</f>
        <v>0</v>
      </c>
      <c r="N13" s="164">
        <f>transport2!N21/transport2!N22</f>
        <v>0</v>
      </c>
    </row>
    <row r="14" spans="1:14" s="29" customFormat="1" ht="47.25">
      <c r="A14" s="73" t="s">
        <v>321</v>
      </c>
      <c r="B14" s="100" t="s">
        <v>137</v>
      </c>
      <c r="C14" s="155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1:14" s="40" customFormat="1" ht="15.75">
      <c r="A15" s="98">
        <v>1</v>
      </c>
      <c r="B15" s="161" t="s">
        <v>138</v>
      </c>
      <c r="C15" s="163">
        <f>transport2!C24/transport2!C25</f>
        <v>0.8</v>
      </c>
      <c r="D15" s="163">
        <f>transport2!D24/transport2!D25</f>
        <v>0.8333333333333334</v>
      </c>
      <c r="E15" s="163" t="e">
        <f>transport2!E24/transport2!E25</f>
        <v>#VALUE!</v>
      </c>
      <c r="F15" s="163" t="e">
        <f>transport2!F24/transport2!F25</f>
        <v>#VALUE!</v>
      </c>
      <c r="G15" s="163" t="e">
        <f>transport2!G24/transport2!G25</f>
        <v>#VALUE!</v>
      </c>
      <c r="H15" s="163" t="e">
        <f>transport2!H24/transport2!H25</f>
        <v>#VALUE!</v>
      </c>
      <c r="I15" s="163" t="e">
        <f>transport2!I24/transport2!I25</f>
        <v>#VALUE!</v>
      </c>
      <c r="J15" s="163" t="e">
        <f>transport2!J24/transport2!J25</f>
        <v>#VALUE!</v>
      </c>
      <c r="K15" s="163" t="e">
        <f>transport2!K24/transport2!K25</f>
        <v>#VALUE!</v>
      </c>
      <c r="L15" s="163" t="e">
        <f>transport2!L24/transport2!L25</f>
        <v>#VALUE!</v>
      </c>
      <c r="M15" s="163" t="e">
        <f>transport2!M24/transport2!M25</f>
        <v>#VALUE!</v>
      </c>
      <c r="N15" s="164" t="e">
        <f>transport2!N24/transport2!N25</f>
        <v>#VALUE!</v>
      </c>
    </row>
    <row r="16" spans="1:14" ht="15.75">
      <c r="A16" s="98">
        <v>2</v>
      </c>
      <c r="B16" s="302" t="s">
        <v>139</v>
      </c>
      <c r="C16" s="165">
        <f>transport2!C26/transport2!C27</f>
        <v>0</v>
      </c>
      <c r="D16" s="165">
        <f>transport2!D26/transport2!D27</f>
        <v>0</v>
      </c>
      <c r="E16" s="165">
        <f>transport2!E26/transport2!E27</f>
        <v>0</v>
      </c>
      <c r="F16" s="165">
        <f>transport2!F26/transport2!F27</f>
        <v>0</v>
      </c>
      <c r="G16" s="165">
        <f>transport2!G26/transport2!G27</f>
        <v>0</v>
      </c>
      <c r="H16" s="165">
        <f>transport2!H26/transport2!H27</f>
        <v>0</v>
      </c>
      <c r="I16" s="165">
        <f>transport2!I26/transport2!I27</f>
        <v>0</v>
      </c>
      <c r="J16" s="165">
        <f>transport2!J26/transport2!J27</f>
        <v>0</v>
      </c>
      <c r="K16" s="165">
        <f>transport2!K26/transport2!K27</f>
        <v>0</v>
      </c>
      <c r="L16" s="165">
        <f>transport2!L26/transport2!L27</f>
        <v>0</v>
      </c>
      <c r="M16" s="165">
        <f>transport2!M26/transport2!M27</f>
        <v>0</v>
      </c>
      <c r="N16" s="166">
        <f>transport2!N26/transport2!N27</f>
        <v>0</v>
      </c>
    </row>
    <row r="17" spans="1:14" s="40" customFormat="1" ht="15.75">
      <c r="A17" s="98">
        <v>3</v>
      </c>
      <c r="B17" s="161" t="s">
        <v>140</v>
      </c>
      <c r="C17" s="163">
        <f>transport2!C28/transport2!C29</f>
        <v>0</v>
      </c>
      <c r="D17" s="163">
        <f>transport2!D28/transport2!D29</f>
        <v>0</v>
      </c>
      <c r="E17" s="163">
        <f>transport2!E28/transport2!E29</f>
        <v>0</v>
      </c>
      <c r="F17" s="163">
        <f>transport2!F28/transport2!F29</f>
        <v>0</v>
      </c>
      <c r="G17" s="163">
        <f>transport2!G28/transport2!G29</f>
        <v>0</v>
      </c>
      <c r="H17" s="163">
        <f>transport2!H28/transport2!H29</f>
        <v>0</v>
      </c>
      <c r="I17" s="163">
        <f>transport2!I28/transport2!I29</f>
        <v>0</v>
      </c>
      <c r="J17" s="163">
        <f>transport2!J28/transport2!J29</f>
        <v>0</v>
      </c>
      <c r="K17" s="163">
        <f>transport2!K28/transport2!K29</f>
        <v>0</v>
      </c>
      <c r="L17" s="163">
        <f>transport2!L28/transport2!L29</f>
        <v>0</v>
      </c>
      <c r="M17" s="163">
        <f>transport2!M28/transport2!M29</f>
        <v>0</v>
      </c>
      <c r="N17" s="164">
        <f>transport2!N28/transport2!N29</f>
        <v>0</v>
      </c>
    </row>
    <row r="18" spans="1:14" ht="31.5">
      <c r="A18" s="98">
        <v>4</v>
      </c>
      <c r="B18" s="302" t="s">
        <v>141</v>
      </c>
      <c r="C18" s="165">
        <f>transport2!C30/transport2!C31</f>
        <v>0</v>
      </c>
      <c r="D18" s="165">
        <f>transport2!D30/transport2!D31</f>
        <v>0</v>
      </c>
      <c r="E18" s="165">
        <f>transport2!E30/transport2!E31</f>
        <v>0</v>
      </c>
      <c r="F18" s="165">
        <f>transport2!F30/transport2!F31</f>
        <v>0</v>
      </c>
      <c r="G18" s="165">
        <f>transport2!G30/transport2!G31</f>
        <v>0</v>
      </c>
      <c r="H18" s="165">
        <f>transport2!H30/transport2!H31</f>
        <v>0</v>
      </c>
      <c r="I18" s="165">
        <f>transport2!I30/transport2!I31</f>
        <v>0</v>
      </c>
      <c r="J18" s="165">
        <f>transport2!J30/transport2!J31</f>
        <v>0</v>
      </c>
      <c r="K18" s="165">
        <f>transport2!K30/transport2!K31</f>
        <v>0</v>
      </c>
      <c r="L18" s="165">
        <f>transport2!L30/transport2!L31</f>
        <v>0</v>
      </c>
      <c r="M18" s="165">
        <f>transport2!M30/transport2!M31</f>
        <v>0</v>
      </c>
      <c r="N18" s="166">
        <f>transport2!N30/transport2!N31</f>
        <v>0</v>
      </c>
    </row>
    <row r="19" spans="1:14" s="40" customFormat="1" ht="31.5">
      <c r="A19" s="98">
        <v>5</v>
      </c>
      <c r="B19" s="161" t="s">
        <v>142</v>
      </c>
      <c r="C19" s="163">
        <f>transport2!C32/transport2!C33</f>
        <v>0</v>
      </c>
      <c r="D19" s="163">
        <f>transport2!D32/transport2!D33</f>
        <v>0</v>
      </c>
      <c r="E19" s="163">
        <f>transport2!E32/transport2!E33</f>
        <v>0</v>
      </c>
      <c r="F19" s="163">
        <f>transport2!F32/transport2!F33</f>
        <v>0</v>
      </c>
      <c r="G19" s="163">
        <f>transport2!G32/transport2!G33</f>
        <v>0</v>
      </c>
      <c r="H19" s="163">
        <f>transport2!H32/transport2!H33</f>
        <v>0</v>
      </c>
      <c r="I19" s="163">
        <f>transport2!I32/transport2!I33</f>
        <v>0</v>
      </c>
      <c r="J19" s="163">
        <f>transport2!J32/transport2!J33</f>
        <v>0</v>
      </c>
      <c r="K19" s="163">
        <f>transport2!K32/transport2!K33</f>
        <v>0</v>
      </c>
      <c r="L19" s="163">
        <f>transport2!L32/transport2!L33</f>
        <v>0</v>
      </c>
      <c r="M19" s="163">
        <f>transport2!M32/transport2!M33</f>
        <v>0</v>
      </c>
      <c r="N19" s="164">
        <f>transport2!N32/transport2!N33</f>
        <v>0</v>
      </c>
    </row>
    <row r="20" spans="1:14" s="29" customFormat="1" ht="31.5">
      <c r="A20" s="73" t="s">
        <v>322</v>
      </c>
      <c r="B20" s="100" t="s">
        <v>143</v>
      </c>
      <c r="C20" s="155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7"/>
    </row>
    <row r="21" spans="1:14" s="40" customFormat="1" ht="31.5">
      <c r="A21" s="98">
        <v>1</v>
      </c>
      <c r="B21" s="161" t="s">
        <v>144</v>
      </c>
      <c r="C21" s="163">
        <f>transport2!C35/transport2!C36</f>
        <v>0</v>
      </c>
      <c r="D21" s="163">
        <f>transport2!D35/transport2!D36</f>
        <v>0</v>
      </c>
      <c r="E21" s="163">
        <f>transport2!E35/transport2!E36</f>
        <v>0</v>
      </c>
      <c r="F21" s="163">
        <f>transport2!F35/transport2!F36</f>
        <v>0</v>
      </c>
      <c r="G21" s="163">
        <f>transport2!G35/transport2!G36</f>
        <v>0</v>
      </c>
      <c r="H21" s="163">
        <f>transport2!H35/transport2!H36</f>
        <v>0</v>
      </c>
      <c r="I21" s="163">
        <f>transport2!I35/transport2!I36</f>
        <v>0</v>
      </c>
      <c r="J21" s="163">
        <f>transport2!J35/transport2!J36</f>
        <v>0</v>
      </c>
      <c r="K21" s="163">
        <f>transport2!K35/transport2!K36</f>
        <v>0</v>
      </c>
      <c r="L21" s="163">
        <f>transport2!L35/transport2!L36</f>
        <v>0</v>
      </c>
      <c r="M21" s="163">
        <f>transport2!M35/transport2!M36</f>
        <v>0</v>
      </c>
      <c r="N21" s="164">
        <f>transport2!N35/transport2!N36</f>
        <v>0</v>
      </c>
    </row>
    <row r="22" spans="1:14" ht="31.5">
      <c r="A22" s="98">
        <v>2</v>
      </c>
      <c r="B22" s="302" t="s">
        <v>145</v>
      </c>
      <c r="C22" s="165">
        <f>transport2!C37/transport2!C38</f>
        <v>0</v>
      </c>
      <c r="D22" s="165">
        <f>transport2!D37/transport2!D38</f>
        <v>0</v>
      </c>
      <c r="E22" s="165">
        <f>transport2!E37/transport2!E38</f>
        <v>0</v>
      </c>
      <c r="F22" s="165">
        <f>transport2!F37/transport2!F38</f>
        <v>0</v>
      </c>
      <c r="G22" s="165">
        <f>transport2!G37/transport2!G38</f>
        <v>0</v>
      </c>
      <c r="H22" s="165">
        <f>transport2!H37/transport2!H38</f>
        <v>0</v>
      </c>
      <c r="I22" s="165">
        <f>transport2!I37/transport2!I38</f>
        <v>0</v>
      </c>
      <c r="J22" s="165">
        <f>transport2!J37/transport2!J38</f>
        <v>0</v>
      </c>
      <c r="K22" s="165">
        <f>transport2!K37/transport2!K38</f>
        <v>0</v>
      </c>
      <c r="L22" s="165">
        <f>transport2!L37/transport2!L38</f>
        <v>0</v>
      </c>
      <c r="M22" s="165">
        <f>transport2!M37/transport2!M38</f>
        <v>0</v>
      </c>
      <c r="N22" s="166">
        <f>transport2!N37/transport2!N38</f>
        <v>0</v>
      </c>
    </row>
    <row r="23" spans="1:14" s="40" customFormat="1" ht="31.5">
      <c r="A23" s="98">
        <v>3</v>
      </c>
      <c r="B23" s="161" t="s">
        <v>146</v>
      </c>
      <c r="C23" s="163">
        <f>transport2!C39/transport2!C40</f>
        <v>0</v>
      </c>
      <c r="D23" s="163">
        <f>transport2!D39/transport2!D40</f>
        <v>0</v>
      </c>
      <c r="E23" s="163">
        <f>transport2!E39/transport2!E40</f>
        <v>0</v>
      </c>
      <c r="F23" s="163">
        <f>transport2!F39/transport2!F40</f>
        <v>0</v>
      </c>
      <c r="G23" s="163">
        <f>transport2!G39/transport2!G40</f>
        <v>0</v>
      </c>
      <c r="H23" s="163">
        <f>transport2!H39/transport2!H40</f>
        <v>0</v>
      </c>
      <c r="I23" s="163">
        <f>transport2!I39/transport2!I40</f>
        <v>0</v>
      </c>
      <c r="J23" s="163">
        <f>transport2!J39/transport2!J40</f>
        <v>0</v>
      </c>
      <c r="K23" s="163">
        <f>transport2!K39/transport2!K40</f>
        <v>0</v>
      </c>
      <c r="L23" s="163">
        <f>transport2!L39/transport2!L40</f>
        <v>0</v>
      </c>
      <c r="M23" s="163">
        <f>transport2!M39/transport2!M40</f>
        <v>0</v>
      </c>
      <c r="N23" s="164">
        <f>transport2!N39/transport2!N40</f>
        <v>0</v>
      </c>
    </row>
    <row r="24" spans="1:14" s="29" customFormat="1" ht="31.5">
      <c r="A24" s="73" t="s">
        <v>322</v>
      </c>
      <c r="B24" s="100" t="s">
        <v>147</v>
      </c>
      <c r="C24" s="155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7"/>
    </row>
    <row r="25" spans="1:14" ht="15.75">
      <c r="A25" s="98">
        <v>1</v>
      </c>
      <c r="B25" s="302" t="s">
        <v>148</v>
      </c>
      <c r="C25" s="165">
        <f>transport2!C42/transport2!C43</f>
        <v>0</v>
      </c>
      <c r="D25" s="165">
        <f>transport2!D42/transport2!D43</f>
        <v>0</v>
      </c>
      <c r="E25" s="165">
        <f>transport2!E42/transport2!E43</f>
        <v>0</v>
      </c>
      <c r="F25" s="165">
        <f>transport2!F42/transport2!F43</f>
        <v>0</v>
      </c>
      <c r="G25" s="165">
        <f>transport2!G42/transport2!G43</f>
        <v>0</v>
      </c>
      <c r="H25" s="165">
        <f>transport2!H42/transport2!H43</f>
        <v>0</v>
      </c>
      <c r="I25" s="165">
        <f>transport2!I42/transport2!I43</f>
        <v>0</v>
      </c>
      <c r="J25" s="165">
        <f>transport2!J42/transport2!J43</f>
        <v>0</v>
      </c>
      <c r="K25" s="165">
        <f>transport2!K42/transport2!K43</f>
        <v>0</v>
      </c>
      <c r="L25" s="165">
        <f>transport2!L42/transport2!L43</f>
        <v>0</v>
      </c>
      <c r="M25" s="165">
        <f>transport2!M42/transport2!M43</f>
        <v>0</v>
      </c>
      <c r="N25" s="166">
        <f>transport2!N42/transport2!N43</f>
        <v>0</v>
      </c>
    </row>
    <row r="26" spans="1:14" s="40" customFormat="1" ht="15.75">
      <c r="A26" s="98">
        <v>2</v>
      </c>
      <c r="B26" s="161" t="s">
        <v>149</v>
      </c>
      <c r="C26" s="163">
        <f>transport2!C44/transport2!C45</f>
        <v>0</v>
      </c>
      <c r="D26" s="163">
        <f>transport2!D44/transport2!D45</f>
        <v>0</v>
      </c>
      <c r="E26" s="163">
        <f>transport2!E44/transport2!E45</f>
        <v>0</v>
      </c>
      <c r="F26" s="163">
        <f>transport2!F44/transport2!F45</f>
        <v>0</v>
      </c>
      <c r="G26" s="163">
        <f>transport2!G44/transport2!G45</f>
        <v>0</v>
      </c>
      <c r="H26" s="163">
        <f>transport2!H44/transport2!H45</f>
        <v>0</v>
      </c>
      <c r="I26" s="163">
        <f>transport2!I44/transport2!I45</f>
        <v>0</v>
      </c>
      <c r="J26" s="163">
        <f>transport2!J44/transport2!J45</f>
        <v>0</v>
      </c>
      <c r="K26" s="163">
        <f>transport2!K44/transport2!K45</f>
        <v>0</v>
      </c>
      <c r="L26" s="163">
        <f>transport2!L44/transport2!L45</f>
        <v>0</v>
      </c>
      <c r="M26" s="163">
        <f>transport2!M44/transport2!M45</f>
        <v>0</v>
      </c>
      <c r="N26" s="164">
        <f>transport2!N44/transport2!N45</f>
        <v>0</v>
      </c>
    </row>
    <row r="27" spans="1:14" ht="31.5">
      <c r="A27" s="98">
        <v>3</v>
      </c>
      <c r="B27" s="302" t="s">
        <v>150</v>
      </c>
      <c r="C27" s="165">
        <f>transport2!C46/transport2!C47</f>
        <v>0</v>
      </c>
      <c r="D27" s="165">
        <f>transport2!D46/transport2!D47</f>
        <v>0</v>
      </c>
      <c r="E27" s="165">
        <f>transport2!E46/transport2!E47</f>
        <v>0</v>
      </c>
      <c r="F27" s="165">
        <f>transport2!F46/transport2!F47</f>
        <v>0</v>
      </c>
      <c r="G27" s="165">
        <f>transport2!G46/transport2!G47</f>
        <v>0</v>
      </c>
      <c r="H27" s="165">
        <f>transport2!H46/transport2!H47</f>
        <v>0</v>
      </c>
      <c r="I27" s="165">
        <f>transport2!I46/transport2!I47</f>
        <v>0</v>
      </c>
      <c r="J27" s="165">
        <f>transport2!J46/transport2!J47</f>
        <v>0</v>
      </c>
      <c r="K27" s="165">
        <f>transport2!K46/transport2!K47</f>
        <v>0</v>
      </c>
      <c r="L27" s="165">
        <f>transport2!L46/transport2!L47</f>
        <v>0</v>
      </c>
      <c r="M27" s="165">
        <f>transport2!M46/transport2!M47</f>
        <v>0</v>
      </c>
      <c r="N27" s="166">
        <f>transport2!N46/transport2!N47</f>
        <v>0</v>
      </c>
    </row>
    <row r="28" spans="1:14" s="40" customFormat="1" ht="31.5">
      <c r="A28" s="98">
        <v>4</v>
      </c>
      <c r="B28" s="161" t="s">
        <v>151</v>
      </c>
      <c r="C28" s="163">
        <f>transport2!C48/transport2!C49</f>
        <v>0</v>
      </c>
      <c r="D28" s="163">
        <f>transport2!D48/transport2!D49</f>
        <v>0</v>
      </c>
      <c r="E28" s="163">
        <f>transport2!E48/transport2!E49</f>
        <v>0</v>
      </c>
      <c r="F28" s="163">
        <f>transport2!F48/transport2!F49</f>
        <v>0</v>
      </c>
      <c r="G28" s="163">
        <f>transport2!G48/transport2!G49</f>
        <v>0</v>
      </c>
      <c r="H28" s="163">
        <f>transport2!H48/transport2!H49</f>
        <v>0</v>
      </c>
      <c r="I28" s="163">
        <f>transport2!I48/transport2!I49</f>
        <v>0</v>
      </c>
      <c r="J28" s="163">
        <f>transport2!J48/transport2!J49</f>
        <v>0</v>
      </c>
      <c r="K28" s="163">
        <f>transport2!K48/transport2!K49</f>
        <v>0</v>
      </c>
      <c r="L28" s="163">
        <f>transport2!L48/transport2!L49</f>
        <v>0</v>
      </c>
      <c r="M28" s="163">
        <f>transport2!M48/transport2!M49</f>
        <v>0</v>
      </c>
      <c r="N28" s="164">
        <f>transport2!N48/transport2!N49</f>
        <v>0</v>
      </c>
    </row>
    <row r="29" spans="1:14" ht="31.5">
      <c r="A29" s="98">
        <v>5</v>
      </c>
      <c r="B29" s="302" t="s">
        <v>152</v>
      </c>
      <c r="C29" s="165">
        <f>transport2!C50/transport2!C51</f>
        <v>0</v>
      </c>
      <c r="D29" s="165">
        <f>transport2!D50/transport2!D51</f>
        <v>0</v>
      </c>
      <c r="E29" s="165">
        <f>transport2!E50/transport2!E51</f>
        <v>0</v>
      </c>
      <c r="F29" s="165">
        <f>transport2!F50/transport2!F51</f>
        <v>0</v>
      </c>
      <c r="G29" s="165">
        <f>transport2!G50/transport2!G51</f>
        <v>0</v>
      </c>
      <c r="H29" s="165">
        <f>transport2!H50/transport2!H51</f>
        <v>0</v>
      </c>
      <c r="I29" s="165">
        <f>transport2!I50/transport2!I51</f>
        <v>0</v>
      </c>
      <c r="J29" s="165">
        <f>transport2!J50/transport2!J51</f>
        <v>0</v>
      </c>
      <c r="K29" s="165">
        <f>transport2!K50/transport2!K51</f>
        <v>0</v>
      </c>
      <c r="L29" s="165">
        <f>transport2!L50/transport2!L51</f>
        <v>0</v>
      </c>
      <c r="M29" s="165">
        <f>transport2!M50/transport2!M51</f>
        <v>0</v>
      </c>
      <c r="N29" s="166">
        <f>transport2!N50/transport2!N51</f>
        <v>0</v>
      </c>
    </row>
    <row r="30" spans="1:14" s="40" customFormat="1" ht="31.5">
      <c r="A30" s="98">
        <v>6</v>
      </c>
      <c r="B30" s="161" t="s">
        <v>153</v>
      </c>
      <c r="C30" s="163">
        <f>transport2!C52/transport2!C53</f>
        <v>0</v>
      </c>
      <c r="D30" s="163">
        <f>transport2!D52/transport2!D53</f>
        <v>0</v>
      </c>
      <c r="E30" s="163">
        <f>transport2!E52/transport2!E53</f>
        <v>0</v>
      </c>
      <c r="F30" s="163">
        <f>transport2!F52/transport2!F53</f>
        <v>0</v>
      </c>
      <c r="G30" s="163">
        <f>transport2!G52/transport2!G53</f>
        <v>0</v>
      </c>
      <c r="H30" s="163">
        <f>transport2!H52/transport2!H53</f>
        <v>0</v>
      </c>
      <c r="I30" s="163">
        <f>transport2!I52/transport2!I53</f>
        <v>0</v>
      </c>
      <c r="J30" s="163">
        <f>transport2!J52/transport2!J53</f>
        <v>0</v>
      </c>
      <c r="K30" s="163">
        <f>transport2!K52/transport2!K53</f>
        <v>0</v>
      </c>
      <c r="L30" s="163">
        <f>transport2!L52/transport2!L53</f>
        <v>0</v>
      </c>
      <c r="M30" s="163">
        <f>transport2!M52/transport2!M53</f>
        <v>0</v>
      </c>
      <c r="N30" s="164">
        <f>transport2!N52/transport2!N53</f>
        <v>0</v>
      </c>
    </row>
    <row r="31" spans="1:14" ht="31.5">
      <c r="A31" s="98">
        <v>7</v>
      </c>
      <c r="B31" s="302" t="s">
        <v>154</v>
      </c>
      <c r="C31" s="165">
        <f>transport2!C54/transport2!C55</f>
        <v>0</v>
      </c>
      <c r="D31" s="165">
        <f>transport2!D54/transport2!D55</f>
        <v>0</v>
      </c>
      <c r="E31" s="165">
        <f>transport2!E54/transport2!E55</f>
        <v>0</v>
      </c>
      <c r="F31" s="165">
        <f>transport2!F54/transport2!F55</f>
        <v>0</v>
      </c>
      <c r="G31" s="165">
        <f>transport2!G54/transport2!G55</f>
        <v>0</v>
      </c>
      <c r="H31" s="165">
        <f>transport2!H54/transport2!H55</f>
        <v>0</v>
      </c>
      <c r="I31" s="165">
        <f>transport2!I54/transport2!I55</f>
        <v>0</v>
      </c>
      <c r="J31" s="165">
        <f>transport2!J54/transport2!J55</f>
        <v>0</v>
      </c>
      <c r="K31" s="165">
        <f>transport2!K54/transport2!K55</f>
        <v>0</v>
      </c>
      <c r="L31" s="165">
        <f>transport2!L54/transport2!L55</f>
        <v>0</v>
      </c>
      <c r="M31" s="165">
        <f>transport2!M54/transport2!M55</f>
        <v>0</v>
      </c>
      <c r="N31" s="166">
        <f>transport2!N54/transport2!N55</f>
        <v>0</v>
      </c>
    </row>
    <row r="32" spans="1:14" s="40" customFormat="1" ht="31.5">
      <c r="A32" s="98">
        <v>8</v>
      </c>
      <c r="B32" s="161" t="s">
        <v>155</v>
      </c>
      <c r="C32" s="163">
        <f>transport2!C56/transport2!C57</f>
        <v>0</v>
      </c>
      <c r="D32" s="163">
        <f>transport2!D56/transport2!D57</f>
        <v>0</v>
      </c>
      <c r="E32" s="163">
        <f>transport2!E56/transport2!E57</f>
        <v>0</v>
      </c>
      <c r="F32" s="163">
        <f>transport2!F56/transport2!F57</f>
        <v>0</v>
      </c>
      <c r="G32" s="163">
        <f>transport2!G56/transport2!G57</f>
        <v>0</v>
      </c>
      <c r="H32" s="163">
        <f>transport2!H56/transport2!H57</f>
        <v>0</v>
      </c>
      <c r="I32" s="163">
        <f>transport2!I56/transport2!I57</f>
        <v>0</v>
      </c>
      <c r="J32" s="163">
        <f>transport2!J56/transport2!J57</f>
        <v>0</v>
      </c>
      <c r="K32" s="163">
        <f>transport2!K56/transport2!K57</f>
        <v>0</v>
      </c>
      <c r="L32" s="163">
        <f>transport2!L56/transport2!L57</f>
        <v>0</v>
      </c>
      <c r="M32" s="163">
        <f>transport2!M56/transport2!M57</f>
        <v>0</v>
      </c>
      <c r="N32" s="164">
        <f>transport2!N56/transport2!N57</f>
        <v>0</v>
      </c>
    </row>
    <row r="33" spans="1:14" ht="31.5">
      <c r="A33" s="98">
        <v>9</v>
      </c>
      <c r="B33" s="302" t="s">
        <v>156</v>
      </c>
      <c r="C33" s="165">
        <f>transport2!C58/transport2!C59</f>
        <v>0</v>
      </c>
      <c r="D33" s="165">
        <f>transport2!D58/transport2!D59</f>
        <v>0</v>
      </c>
      <c r="E33" s="165">
        <f>transport2!E58/transport2!E59</f>
        <v>0</v>
      </c>
      <c r="F33" s="165">
        <f>transport2!F58/transport2!F59</f>
        <v>0</v>
      </c>
      <c r="G33" s="165">
        <f>transport2!G58/transport2!G59</f>
        <v>0</v>
      </c>
      <c r="H33" s="165">
        <f>transport2!H58/transport2!H59</f>
        <v>0</v>
      </c>
      <c r="I33" s="165">
        <f>transport2!I58/transport2!I59</f>
        <v>0</v>
      </c>
      <c r="J33" s="165">
        <f>transport2!J58/transport2!J59</f>
        <v>0</v>
      </c>
      <c r="K33" s="165">
        <f>transport2!K58/transport2!K59</f>
        <v>0</v>
      </c>
      <c r="L33" s="165">
        <f>transport2!L58/transport2!L59</f>
        <v>0</v>
      </c>
      <c r="M33" s="165">
        <f>transport2!M58/transport2!M59</f>
        <v>0</v>
      </c>
      <c r="N33" s="166">
        <f>transport2!N58/transport2!N59</f>
        <v>0</v>
      </c>
    </row>
    <row r="34" spans="1:14" s="29" customFormat="1" ht="31.5">
      <c r="A34" s="73" t="s">
        <v>322</v>
      </c>
      <c r="B34" s="100" t="s">
        <v>157</v>
      </c>
      <c r="C34" s="155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7"/>
    </row>
    <row r="35" spans="1:14" s="40" customFormat="1" ht="31.5">
      <c r="A35" s="98">
        <v>1</v>
      </c>
      <c r="B35" s="161" t="s">
        <v>158</v>
      </c>
      <c r="C35" s="163">
        <f>transport2!C61/transport2!C62</f>
        <v>0</v>
      </c>
      <c r="D35" s="163">
        <f>transport2!D61/transport2!D62</f>
        <v>0</v>
      </c>
      <c r="E35" s="163">
        <f>transport2!E61/transport2!E62</f>
        <v>0</v>
      </c>
      <c r="F35" s="163">
        <f>transport2!F61/transport2!F62</f>
        <v>0</v>
      </c>
      <c r="G35" s="163">
        <f>transport2!G61/transport2!G62</f>
        <v>0</v>
      </c>
      <c r="H35" s="163">
        <f>transport2!H61/transport2!H62</f>
        <v>0</v>
      </c>
      <c r="I35" s="163">
        <f>transport2!I61/transport2!I62</f>
        <v>0</v>
      </c>
      <c r="J35" s="163">
        <f>transport2!J61/transport2!J62</f>
        <v>0</v>
      </c>
      <c r="K35" s="163">
        <f>transport2!K61/transport2!K62</f>
        <v>0</v>
      </c>
      <c r="L35" s="163">
        <f>transport2!L61/transport2!L62</f>
        <v>0</v>
      </c>
      <c r="M35" s="163">
        <f>transport2!M61/transport2!M62</f>
        <v>0</v>
      </c>
      <c r="N35" s="164">
        <f>transport2!N61/transport2!N62</f>
        <v>0</v>
      </c>
    </row>
    <row r="36" spans="1:14" ht="15.75">
      <c r="A36" s="98">
        <v>2</v>
      </c>
      <c r="B36" s="302" t="s">
        <v>159</v>
      </c>
      <c r="C36" s="165">
        <f>transport2!C63</f>
        <v>0</v>
      </c>
      <c r="D36" s="165">
        <f>transport2!D63</f>
        <v>0</v>
      </c>
      <c r="E36" s="165">
        <f>transport2!E63</f>
        <v>0</v>
      </c>
      <c r="F36" s="165">
        <f>transport2!F63</f>
        <v>0</v>
      </c>
      <c r="G36" s="165">
        <f>transport2!G63</f>
        <v>0</v>
      </c>
      <c r="H36" s="165">
        <f>transport2!H63</f>
        <v>0</v>
      </c>
      <c r="I36" s="165">
        <f>transport2!I63</f>
        <v>0</v>
      </c>
      <c r="J36" s="165">
        <f>transport2!J63</f>
        <v>0</v>
      </c>
      <c r="K36" s="165">
        <f>transport2!K63</f>
        <v>0</v>
      </c>
      <c r="L36" s="165">
        <f>transport2!L63</f>
        <v>0</v>
      </c>
      <c r="M36" s="165">
        <f>transport2!M63</f>
        <v>0</v>
      </c>
      <c r="N36" s="166">
        <f>transport2!N63</f>
        <v>0</v>
      </c>
    </row>
    <row r="37" spans="1:14" s="40" customFormat="1" ht="31.5">
      <c r="A37" s="98">
        <v>3</v>
      </c>
      <c r="B37" s="161" t="s">
        <v>160</v>
      </c>
      <c r="C37" s="163">
        <f>transport2!C64/transport2!C65</f>
        <v>0</v>
      </c>
      <c r="D37" s="163">
        <f>transport2!D64/transport2!D65</f>
        <v>0</v>
      </c>
      <c r="E37" s="163">
        <f>transport2!E64/transport2!E65</f>
        <v>0</v>
      </c>
      <c r="F37" s="163">
        <f>transport2!F64/transport2!F65</f>
        <v>0</v>
      </c>
      <c r="G37" s="163">
        <f>transport2!G64/transport2!G65</f>
        <v>0</v>
      </c>
      <c r="H37" s="163">
        <f>transport2!H64/transport2!H65</f>
        <v>0</v>
      </c>
      <c r="I37" s="163">
        <f>transport2!I64/transport2!I65</f>
        <v>0</v>
      </c>
      <c r="J37" s="163">
        <f>transport2!J64/transport2!J65</f>
        <v>0</v>
      </c>
      <c r="K37" s="163">
        <f>transport2!K64/transport2!K65</f>
        <v>0</v>
      </c>
      <c r="L37" s="163">
        <f>transport2!L64/transport2!L65</f>
        <v>0</v>
      </c>
      <c r="M37" s="163">
        <f>transport2!M64/transport2!M65</f>
        <v>0</v>
      </c>
      <c r="N37" s="164">
        <f>transport2!N64/transport2!N65</f>
        <v>0</v>
      </c>
    </row>
    <row r="38" spans="1:14" ht="47.25">
      <c r="A38" s="98">
        <v>4</v>
      </c>
      <c r="B38" s="302" t="s">
        <v>161</v>
      </c>
      <c r="C38" s="165">
        <f>transport2!C66/transport2!C67</f>
        <v>0</v>
      </c>
      <c r="D38" s="165">
        <f>transport2!D66/transport2!D67</f>
        <v>0</v>
      </c>
      <c r="E38" s="165">
        <f>transport2!E66/transport2!E67</f>
        <v>0</v>
      </c>
      <c r="F38" s="165">
        <f>transport2!F66/transport2!F67</f>
        <v>0</v>
      </c>
      <c r="G38" s="165">
        <f>transport2!G66/transport2!G67</f>
        <v>0</v>
      </c>
      <c r="H38" s="165">
        <f>transport2!H66/transport2!H67</f>
        <v>0</v>
      </c>
      <c r="I38" s="165">
        <f>transport2!I66/transport2!I67</f>
        <v>0</v>
      </c>
      <c r="J38" s="165">
        <f>transport2!J66/transport2!J67</f>
        <v>0</v>
      </c>
      <c r="K38" s="165">
        <f>transport2!K66/transport2!K67</f>
        <v>0</v>
      </c>
      <c r="L38" s="165">
        <f>transport2!L66/transport2!L67</f>
        <v>0</v>
      </c>
      <c r="M38" s="165">
        <f>transport2!M66/transport2!M67</f>
        <v>0</v>
      </c>
      <c r="N38" s="166">
        <f>transport2!N66/transport2!N67</f>
        <v>0</v>
      </c>
    </row>
    <row r="39" spans="1:14" s="40" customFormat="1" ht="16.5" thickBot="1">
      <c r="A39" s="99">
        <v>5</v>
      </c>
      <c r="B39" s="162" t="s">
        <v>310</v>
      </c>
      <c r="C39" s="167">
        <f>transport2!C68/transport2!C69</f>
        <v>0</v>
      </c>
      <c r="D39" s="167">
        <f>transport2!D68/transport2!D69</f>
        <v>0</v>
      </c>
      <c r="E39" s="167">
        <f>transport2!E68/transport2!E69</f>
        <v>0</v>
      </c>
      <c r="F39" s="167">
        <f>transport2!F68/transport2!F69</f>
        <v>0</v>
      </c>
      <c r="G39" s="167">
        <f>transport2!G68/transport2!G69</f>
        <v>0</v>
      </c>
      <c r="H39" s="167">
        <f>transport2!H68/transport2!H69</f>
        <v>0</v>
      </c>
      <c r="I39" s="167">
        <f>transport2!I68/transport2!I69</f>
        <v>0</v>
      </c>
      <c r="J39" s="167">
        <f>transport2!J68/transport2!J69</f>
        <v>0</v>
      </c>
      <c r="K39" s="167">
        <f>transport2!K68/transport2!K69</f>
        <v>0</v>
      </c>
      <c r="L39" s="167">
        <f>transport2!L68/transport2!L69</f>
        <v>0</v>
      </c>
      <c r="M39" s="167">
        <f>transport2!M68/transport2!M69</f>
        <v>0</v>
      </c>
      <c r="N39" s="168">
        <f>transport2!N68/transport2!N69</f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N70"/>
  <sheetViews>
    <sheetView zoomScale="75" zoomScaleNormal="75" workbookViewId="0" topLeftCell="A40">
      <selection activeCell="E72" sqref="E72"/>
    </sheetView>
  </sheetViews>
  <sheetFormatPr defaultColWidth="8.796875" defaultRowHeight="15"/>
  <cols>
    <col min="1" max="1" width="3.8984375" style="72" customWidth="1"/>
    <col min="2" max="2" width="75.59765625" style="76" bestFit="1" customWidth="1"/>
    <col min="3" max="7" width="7" style="83" bestFit="1" customWidth="1"/>
    <col min="8" max="10" width="7" style="27" bestFit="1" customWidth="1"/>
    <col min="11" max="16384" width="9" style="27" customWidth="1"/>
  </cols>
  <sheetData>
    <row r="1" spans="1:14" ht="15.75">
      <c r="A1" s="77"/>
      <c r="B1" s="46"/>
      <c r="C1" s="102" t="s">
        <v>273</v>
      </c>
      <c r="D1" s="102" t="s">
        <v>274</v>
      </c>
      <c r="E1" s="102" t="s">
        <v>275</v>
      </c>
      <c r="F1" s="102" t="s">
        <v>276</v>
      </c>
      <c r="G1" s="102" t="s">
        <v>277</v>
      </c>
      <c r="H1" s="102" t="s">
        <v>278</v>
      </c>
      <c r="I1" s="102" t="s">
        <v>279</v>
      </c>
      <c r="J1" s="102" t="s">
        <v>280</v>
      </c>
      <c r="K1" s="102" t="s">
        <v>268</v>
      </c>
      <c r="L1" s="102" t="s">
        <v>269</v>
      </c>
      <c r="M1" s="102" t="s">
        <v>270</v>
      </c>
      <c r="N1" s="103" t="s">
        <v>271</v>
      </c>
    </row>
    <row r="2" spans="1:14" s="29" customFormat="1" ht="31.5">
      <c r="A2" s="47" t="s">
        <v>320</v>
      </c>
      <c r="B2" s="48" t="s">
        <v>162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8"/>
    </row>
    <row r="3" spans="1:14" s="40" customFormat="1" ht="15.75">
      <c r="A3" s="65">
        <v>1</v>
      </c>
      <c r="B3" s="50" t="s">
        <v>163</v>
      </c>
      <c r="C3" s="189">
        <v>0</v>
      </c>
      <c r="D3" s="189">
        <v>0</v>
      </c>
      <c r="E3" s="189">
        <v>0</v>
      </c>
      <c r="F3" s="189">
        <v>0</v>
      </c>
      <c r="G3" s="189">
        <v>0</v>
      </c>
      <c r="H3" s="189">
        <v>0</v>
      </c>
      <c r="I3" s="189">
        <v>0</v>
      </c>
      <c r="J3" s="189">
        <v>0</v>
      </c>
      <c r="K3" s="189">
        <v>0</v>
      </c>
      <c r="L3" s="189">
        <v>0</v>
      </c>
      <c r="M3" s="189">
        <v>0</v>
      </c>
      <c r="N3" s="192">
        <v>0</v>
      </c>
    </row>
    <row r="4" spans="1:14" s="40" customFormat="1" ht="15.75">
      <c r="A4" s="65"/>
      <c r="B4" s="52" t="s">
        <v>164</v>
      </c>
      <c r="C4" s="189">
        <v>1</v>
      </c>
      <c r="D4" s="189">
        <v>1</v>
      </c>
      <c r="E4" s="189">
        <v>1</v>
      </c>
      <c r="F4" s="189">
        <v>1</v>
      </c>
      <c r="G4" s="189">
        <v>1</v>
      </c>
      <c r="H4" s="189">
        <v>1</v>
      </c>
      <c r="I4" s="189">
        <v>1</v>
      </c>
      <c r="J4" s="189">
        <v>1</v>
      </c>
      <c r="K4" s="189">
        <v>1</v>
      </c>
      <c r="L4" s="189">
        <v>1</v>
      </c>
      <c r="M4" s="189">
        <v>1</v>
      </c>
      <c r="N4" s="192">
        <v>1</v>
      </c>
    </row>
    <row r="5" spans="1:14" ht="15.75">
      <c r="A5" s="70">
        <v>2</v>
      </c>
      <c r="B5" s="303" t="s">
        <v>165</v>
      </c>
      <c r="C5" s="189">
        <v>0</v>
      </c>
      <c r="D5" s="189">
        <v>0</v>
      </c>
      <c r="E5" s="189">
        <v>0</v>
      </c>
      <c r="F5" s="189">
        <v>0</v>
      </c>
      <c r="G5" s="189">
        <v>0</v>
      </c>
      <c r="H5" s="189">
        <v>0</v>
      </c>
      <c r="I5" s="189">
        <v>0</v>
      </c>
      <c r="J5" s="189">
        <v>0</v>
      </c>
      <c r="K5" s="189">
        <v>0</v>
      </c>
      <c r="L5" s="189">
        <v>0</v>
      </c>
      <c r="M5" s="189">
        <v>0</v>
      </c>
      <c r="N5" s="192">
        <v>0</v>
      </c>
    </row>
    <row r="6" spans="1:14" ht="15.75">
      <c r="A6" s="66"/>
      <c r="B6" s="303" t="s">
        <v>164</v>
      </c>
      <c r="C6" s="189">
        <v>1</v>
      </c>
      <c r="D6" s="189">
        <v>1</v>
      </c>
      <c r="E6" s="189">
        <v>1</v>
      </c>
      <c r="F6" s="189">
        <v>1</v>
      </c>
      <c r="G6" s="189">
        <v>1</v>
      </c>
      <c r="H6" s="189">
        <v>1</v>
      </c>
      <c r="I6" s="189">
        <v>1</v>
      </c>
      <c r="J6" s="189">
        <v>1</v>
      </c>
      <c r="K6" s="189">
        <v>1</v>
      </c>
      <c r="L6" s="189">
        <v>1</v>
      </c>
      <c r="M6" s="189">
        <v>1</v>
      </c>
      <c r="N6" s="192">
        <v>1</v>
      </c>
    </row>
    <row r="7" spans="1:14" s="40" customFormat="1" ht="15.75">
      <c r="A7" s="67">
        <v>3</v>
      </c>
      <c r="B7" s="78" t="s">
        <v>166</v>
      </c>
      <c r="C7" s="189">
        <v>0</v>
      </c>
      <c r="D7" s="189">
        <v>0</v>
      </c>
      <c r="E7" s="189">
        <v>0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92">
        <v>0</v>
      </c>
    </row>
    <row r="8" spans="1:14" s="40" customFormat="1" ht="15.75">
      <c r="A8" s="65"/>
      <c r="B8" s="78" t="s">
        <v>167</v>
      </c>
      <c r="C8" s="189">
        <v>1</v>
      </c>
      <c r="D8" s="189">
        <v>1</v>
      </c>
      <c r="E8" s="189">
        <v>1</v>
      </c>
      <c r="F8" s="189">
        <v>1</v>
      </c>
      <c r="G8" s="189">
        <v>1</v>
      </c>
      <c r="H8" s="189">
        <v>1</v>
      </c>
      <c r="I8" s="189">
        <v>1</v>
      </c>
      <c r="J8" s="189">
        <v>1</v>
      </c>
      <c r="K8" s="189">
        <v>1</v>
      </c>
      <c r="L8" s="189">
        <v>1</v>
      </c>
      <c r="M8" s="189">
        <v>1</v>
      </c>
      <c r="N8" s="192">
        <v>1</v>
      </c>
    </row>
    <row r="9" spans="1:14" ht="15.75">
      <c r="A9" s="70">
        <v>4</v>
      </c>
      <c r="B9" s="304" t="s">
        <v>168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92">
        <v>0</v>
      </c>
    </row>
    <row r="10" spans="1:14" ht="15.75">
      <c r="A10" s="66"/>
      <c r="B10" s="304" t="s">
        <v>169</v>
      </c>
      <c r="C10" s="189">
        <v>1</v>
      </c>
      <c r="D10" s="189">
        <v>1</v>
      </c>
      <c r="E10" s="189">
        <v>1</v>
      </c>
      <c r="F10" s="189">
        <v>1</v>
      </c>
      <c r="G10" s="189">
        <v>1</v>
      </c>
      <c r="H10" s="189">
        <v>1</v>
      </c>
      <c r="I10" s="189">
        <v>1</v>
      </c>
      <c r="J10" s="189">
        <v>1</v>
      </c>
      <c r="K10" s="189">
        <v>1</v>
      </c>
      <c r="L10" s="189">
        <v>1</v>
      </c>
      <c r="M10" s="189">
        <v>1</v>
      </c>
      <c r="N10" s="192">
        <v>1</v>
      </c>
    </row>
    <row r="11" spans="1:14" s="29" customFormat="1" ht="15.75">
      <c r="A11" s="47" t="s">
        <v>320</v>
      </c>
      <c r="B11" s="48" t="s">
        <v>130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</row>
    <row r="12" spans="1:14" s="40" customFormat="1" ht="15.75">
      <c r="A12" s="67">
        <v>1</v>
      </c>
      <c r="B12" s="78" t="s">
        <v>170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92">
        <v>0</v>
      </c>
    </row>
    <row r="13" spans="1:14" s="40" customFormat="1" ht="15.75">
      <c r="A13" s="65"/>
      <c r="B13" s="78" t="s">
        <v>171</v>
      </c>
      <c r="C13" s="189">
        <v>1</v>
      </c>
      <c r="D13" s="189">
        <v>1</v>
      </c>
      <c r="E13" s="189">
        <v>1</v>
      </c>
      <c r="F13" s="189">
        <v>1</v>
      </c>
      <c r="G13" s="189">
        <v>1</v>
      </c>
      <c r="H13" s="189">
        <v>1</v>
      </c>
      <c r="I13" s="189">
        <v>1</v>
      </c>
      <c r="J13" s="189">
        <v>1</v>
      </c>
      <c r="K13" s="189">
        <v>1</v>
      </c>
      <c r="L13" s="189">
        <v>1</v>
      </c>
      <c r="M13" s="189">
        <v>1</v>
      </c>
      <c r="N13" s="192">
        <v>1</v>
      </c>
    </row>
    <row r="14" spans="1:14" ht="14.25" customHeight="1">
      <c r="A14" s="67">
        <v>2</v>
      </c>
      <c r="B14" s="304" t="s">
        <v>172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92">
        <v>0</v>
      </c>
    </row>
    <row r="15" spans="1:14" ht="15.75">
      <c r="A15" s="65"/>
      <c r="B15" s="304" t="s">
        <v>173</v>
      </c>
      <c r="C15" s="189">
        <v>1</v>
      </c>
      <c r="D15" s="189">
        <v>1</v>
      </c>
      <c r="E15" s="189">
        <v>1</v>
      </c>
      <c r="F15" s="189">
        <v>1</v>
      </c>
      <c r="G15" s="189">
        <v>1</v>
      </c>
      <c r="H15" s="189">
        <v>1</v>
      </c>
      <c r="I15" s="189">
        <v>1</v>
      </c>
      <c r="J15" s="189">
        <v>1</v>
      </c>
      <c r="K15" s="189">
        <v>1</v>
      </c>
      <c r="L15" s="189">
        <v>1</v>
      </c>
      <c r="M15" s="189">
        <v>1</v>
      </c>
      <c r="N15" s="192">
        <v>1</v>
      </c>
    </row>
    <row r="16" spans="1:14" s="29" customFormat="1" ht="31.5">
      <c r="A16" s="47" t="s">
        <v>317</v>
      </c>
      <c r="B16" s="48" t="s">
        <v>174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</row>
    <row r="17" spans="1:14" s="40" customFormat="1" ht="31.5">
      <c r="A17" s="67">
        <v>1</v>
      </c>
      <c r="B17" s="78" t="s">
        <v>175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92">
        <v>0</v>
      </c>
    </row>
    <row r="18" spans="1:14" s="40" customFormat="1" ht="15.75">
      <c r="A18" s="65"/>
      <c r="B18" s="78" t="s">
        <v>176</v>
      </c>
      <c r="C18" s="189">
        <v>1</v>
      </c>
      <c r="D18" s="189">
        <v>1</v>
      </c>
      <c r="E18" s="189">
        <v>1</v>
      </c>
      <c r="F18" s="189">
        <v>1</v>
      </c>
      <c r="G18" s="189">
        <v>1</v>
      </c>
      <c r="H18" s="189">
        <v>1</v>
      </c>
      <c r="I18" s="189">
        <v>1</v>
      </c>
      <c r="J18" s="189">
        <v>1</v>
      </c>
      <c r="K18" s="189">
        <v>1</v>
      </c>
      <c r="L18" s="189">
        <v>1</v>
      </c>
      <c r="M18" s="189">
        <v>1</v>
      </c>
      <c r="N18" s="192">
        <v>1</v>
      </c>
    </row>
    <row r="19" spans="1:14" ht="15.75">
      <c r="A19" s="70">
        <v>2</v>
      </c>
      <c r="B19" s="304" t="s">
        <v>177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92">
        <v>0</v>
      </c>
    </row>
    <row r="20" spans="1:14" ht="15.75">
      <c r="A20" s="66"/>
      <c r="B20" s="304" t="s">
        <v>178</v>
      </c>
      <c r="C20" s="189">
        <v>1</v>
      </c>
      <c r="D20" s="189">
        <v>1</v>
      </c>
      <c r="E20" s="189">
        <v>1</v>
      </c>
      <c r="F20" s="189">
        <v>1</v>
      </c>
      <c r="G20" s="189">
        <v>1</v>
      </c>
      <c r="H20" s="189">
        <v>1</v>
      </c>
      <c r="I20" s="189">
        <v>1</v>
      </c>
      <c r="J20" s="189">
        <v>1</v>
      </c>
      <c r="K20" s="189">
        <v>1</v>
      </c>
      <c r="L20" s="189">
        <v>1</v>
      </c>
      <c r="M20" s="189">
        <v>1</v>
      </c>
      <c r="N20" s="192">
        <v>1</v>
      </c>
    </row>
    <row r="21" spans="1:14" s="40" customFormat="1" ht="15.75">
      <c r="A21" s="67">
        <v>3</v>
      </c>
      <c r="B21" s="78" t="s">
        <v>179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92">
        <v>0</v>
      </c>
    </row>
    <row r="22" spans="1:14" s="40" customFormat="1" ht="15.75">
      <c r="A22" s="65"/>
      <c r="B22" s="78" t="s">
        <v>176</v>
      </c>
      <c r="C22" s="189">
        <v>1</v>
      </c>
      <c r="D22" s="189">
        <v>1</v>
      </c>
      <c r="E22" s="189">
        <v>1</v>
      </c>
      <c r="F22" s="189">
        <v>1</v>
      </c>
      <c r="G22" s="189">
        <v>1</v>
      </c>
      <c r="H22" s="189">
        <v>1</v>
      </c>
      <c r="I22" s="189">
        <v>1</v>
      </c>
      <c r="J22" s="189">
        <v>1</v>
      </c>
      <c r="K22" s="189">
        <v>1</v>
      </c>
      <c r="L22" s="189">
        <v>1</v>
      </c>
      <c r="M22" s="189">
        <v>1</v>
      </c>
      <c r="N22" s="192">
        <v>1</v>
      </c>
    </row>
    <row r="23" spans="1:14" s="29" customFormat="1" ht="31.5">
      <c r="A23" s="47" t="s">
        <v>321</v>
      </c>
      <c r="B23" s="48" t="s">
        <v>180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1"/>
    </row>
    <row r="24" spans="1:14" s="40" customFormat="1" ht="15.75">
      <c r="A24" s="67">
        <v>1</v>
      </c>
      <c r="B24" s="78" t="s">
        <v>181</v>
      </c>
      <c r="C24" s="189">
        <v>20</v>
      </c>
      <c r="D24" s="189">
        <v>20</v>
      </c>
      <c r="E24" s="189" t="s">
        <v>248</v>
      </c>
      <c r="F24" s="189" t="s">
        <v>248</v>
      </c>
      <c r="G24" s="189" t="s">
        <v>248</v>
      </c>
      <c r="H24" s="189" t="s">
        <v>248</v>
      </c>
      <c r="I24" s="189" t="s">
        <v>248</v>
      </c>
      <c r="J24" s="189" t="s">
        <v>248</v>
      </c>
      <c r="K24" s="189" t="s">
        <v>248</v>
      </c>
      <c r="L24" s="189" t="s">
        <v>248</v>
      </c>
      <c r="M24" s="189" t="s">
        <v>248</v>
      </c>
      <c r="N24" s="192" t="s">
        <v>248</v>
      </c>
    </row>
    <row r="25" spans="1:14" s="40" customFormat="1" ht="15.75">
      <c r="A25" s="65"/>
      <c r="B25" s="78" t="s">
        <v>182</v>
      </c>
      <c r="C25" s="189">
        <v>25</v>
      </c>
      <c r="D25" s="189">
        <v>24</v>
      </c>
      <c r="E25" s="189" t="s">
        <v>248</v>
      </c>
      <c r="F25" s="189" t="s">
        <v>248</v>
      </c>
      <c r="G25" s="189" t="s">
        <v>248</v>
      </c>
      <c r="H25" s="189" t="s">
        <v>248</v>
      </c>
      <c r="I25" s="189" t="s">
        <v>248</v>
      </c>
      <c r="J25" s="189" t="s">
        <v>248</v>
      </c>
      <c r="K25" s="189" t="s">
        <v>248</v>
      </c>
      <c r="L25" s="189" t="s">
        <v>248</v>
      </c>
      <c r="M25" s="189" t="s">
        <v>248</v>
      </c>
      <c r="N25" s="192" t="s">
        <v>248</v>
      </c>
    </row>
    <row r="26" spans="1:14" ht="15.75">
      <c r="A26" s="70">
        <v>2</v>
      </c>
      <c r="B26" s="304" t="s">
        <v>183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92">
        <v>0</v>
      </c>
    </row>
    <row r="27" spans="1:14" ht="15.75">
      <c r="A27" s="66"/>
      <c r="B27" s="304" t="s">
        <v>182</v>
      </c>
      <c r="C27" s="189">
        <v>1</v>
      </c>
      <c r="D27" s="189">
        <v>1</v>
      </c>
      <c r="E27" s="189">
        <v>1</v>
      </c>
      <c r="F27" s="189">
        <v>1</v>
      </c>
      <c r="G27" s="189">
        <v>1</v>
      </c>
      <c r="H27" s="189">
        <v>1</v>
      </c>
      <c r="I27" s="189">
        <v>1</v>
      </c>
      <c r="J27" s="189">
        <v>1</v>
      </c>
      <c r="K27" s="189">
        <v>1</v>
      </c>
      <c r="L27" s="189">
        <v>1</v>
      </c>
      <c r="M27" s="189">
        <v>1</v>
      </c>
      <c r="N27" s="192">
        <v>1</v>
      </c>
    </row>
    <row r="28" spans="1:14" s="40" customFormat="1" ht="15.75">
      <c r="A28" s="67">
        <v>3</v>
      </c>
      <c r="B28" s="78" t="s">
        <v>184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92">
        <v>0</v>
      </c>
    </row>
    <row r="29" spans="1:14" s="40" customFormat="1" ht="15.75">
      <c r="A29" s="65"/>
      <c r="B29" s="78" t="s">
        <v>182</v>
      </c>
      <c r="C29" s="189">
        <v>1</v>
      </c>
      <c r="D29" s="189">
        <v>1</v>
      </c>
      <c r="E29" s="189">
        <v>1</v>
      </c>
      <c r="F29" s="189">
        <v>1</v>
      </c>
      <c r="G29" s="189">
        <v>1</v>
      </c>
      <c r="H29" s="189">
        <v>1</v>
      </c>
      <c r="I29" s="189">
        <v>1</v>
      </c>
      <c r="J29" s="189">
        <v>1</v>
      </c>
      <c r="K29" s="189">
        <v>1</v>
      </c>
      <c r="L29" s="189">
        <v>1</v>
      </c>
      <c r="M29" s="189">
        <v>1</v>
      </c>
      <c r="N29" s="192">
        <v>1</v>
      </c>
    </row>
    <row r="30" spans="1:14" ht="15.75">
      <c r="A30" s="70">
        <v>4</v>
      </c>
      <c r="B30" s="304" t="s">
        <v>185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92">
        <v>0</v>
      </c>
    </row>
    <row r="31" spans="1:14" ht="15.75">
      <c r="A31" s="66"/>
      <c r="B31" s="304" t="s">
        <v>186</v>
      </c>
      <c r="C31" s="189">
        <v>1</v>
      </c>
      <c r="D31" s="189">
        <v>1</v>
      </c>
      <c r="E31" s="189">
        <v>1</v>
      </c>
      <c r="F31" s="189">
        <v>1</v>
      </c>
      <c r="G31" s="189">
        <v>1</v>
      </c>
      <c r="H31" s="189">
        <v>1</v>
      </c>
      <c r="I31" s="189">
        <v>1</v>
      </c>
      <c r="J31" s="189">
        <v>1</v>
      </c>
      <c r="K31" s="189">
        <v>1</v>
      </c>
      <c r="L31" s="189">
        <v>1</v>
      </c>
      <c r="M31" s="189">
        <v>1</v>
      </c>
      <c r="N31" s="192">
        <v>1</v>
      </c>
    </row>
    <row r="32" spans="1:14" s="40" customFormat="1" ht="15.75">
      <c r="A32" s="67">
        <v>5</v>
      </c>
      <c r="B32" s="78" t="s">
        <v>185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92">
        <v>0</v>
      </c>
    </row>
    <row r="33" spans="1:14" s="40" customFormat="1" ht="15.75">
      <c r="A33" s="65"/>
      <c r="B33" s="78" t="s">
        <v>187</v>
      </c>
      <c r="C33" s="189">
        <v>1</v>
      </c>
      <c r="D33" s="189">
        <v>1</v>
      </c>
      <c r="E33" s="189">
        <v>1</v>
      </c>
      <c r="F33" s="189">
        <v>1</v>
      </c>
      <c r="G33" s="189">
        <v>1</v>
      </c>
      <c r="H33" s="189">
        <v>1</v>
      </c>
      <c r="I33" s="189">
        <v>1</v>
      </c>
      <c r="J33" s="189">
        <v>1</v>
      </c>
      <c r="K33" s="189">
        <v>1</v>
      </c>
      <c r="L33" s="189">
        <v>1</v>
      </c>
      <c r="M33" s="189">
        <v>1</v>
      </c>
      <c r="N33" s="192">
        <v>1</v>
      </c>
    </row>
    <row r="34" spans="1:14" s="29" customFormat="1" ht="31.5">
      <c r="A34" s="47" t="s">
        <v>322</v>
      </c>
      <c r="B34" s="48" t="s">
        <v>143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1"/>
    </row>
    <row r="35" spans="1:14" s="40" customFormat="1" ht="15.75">
      <c r="A35" s="67">
        <v>1</v>
      </c>
      <c r="B35" s="78" t="s">
        <v>188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92">
        <v>0</v>
      </c>
    </row>
    <row r="36" spans="1:14" s="40" customFormat="1" ht="15.75">
      <c r="A36" s="65"/>
      <c r="B36" s="78" t="s">
        <v>189</v>
      </c>
      <c r="C36" s="189">
        <v>1</v>
      </c>
      <c r="D36" s="189">
        <v>1</v>
      </c>
      <c r="E36" s="189">
        <v>1</v>
      </c>
      <c r="F36" s="189">
        <v>1</v>
      </c>
      <c r="G36" s="189">
        <v>1</v>
      </c>
      <c r="H36" s="189">
        <v>1</v>
      </c>
      <c r="I36" s="189">
        <v>1</v>
      </c>
      <c r="J36" s="189">
        <v>1</v>
      </c>
      <c r="K36" s="189">
        <v>1</v>
      </c>
      <c r="L36" s="189">
        <v>1</v>
      </c>
      <c r="M36" s="189">
        <v>1</v>
      </c>
      <c r="N36" s="192">
        <v>1</v>
      </c>
    </row>
    <row r="37" spans="1:14" ht="15.75">
      <c r="A37" s="70">
        <v>2</v>
      </c>
      <c r="B37" s="304" t="s">
        <v>190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92">
        <v>0</v>
      </c>
    </row>
    <row r="38" spans="1:14" ht="15.75">
      <c r="A38" s="66"/>
      <c r="B38" s="304" t="s">
        <v>191</v>
      </c>
      <c r="C38" s="189">
        <v>1</v>
      </c>
      <c r="D38" s="189">
        <v>1</v>
      </c>
      <c r="E38" s="189">
        <v>1</v>
      </c>
      <c r="F38" s="189">
        <v>1</v>
      </c>
      <c r="G38" s="189">
        <v>1</v>
      </c>
      <c r="H38" s="189">
        <v>1</v>
      </c>
      <c r="I38" s="189">
        <v>1</v>
      </c>
      <c r="J38" s="189">
        <v>1</v>
      </c>
      <c r="K38" s="189">
        <v>1</v>
      </c>
      <c r="L38" s="189">
        <v>1</v>
      </c>
      <c r="M38" s="189">
        <v>1</v>
      </c>
      <c r="N38" s="192">
        <v>1</v>
      </c>
    </row>
    <row r="39" spans="1:14" s="40" customFormat="1" ht="15.75">
      <c r="A39" s="67">
        <v>3</v>
      </c>
      <c r="B39" s="78" t="s">
        <v>192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92">
        <v>0</v>
      </c>
    </row>
    <row r="40" spans="1:14" s="40" customFormat="1" ht="15.75">
      <c r="A40" s="65"/>
      <c r="B40" s="78" t="s">
        <v>189</v>
      </c>
      <c r="C40" s="189">
        <v>1</v>
      </c>
      <c r="D40" s="189">
        <v>1</v>
      </c>
      <c r="E40" s="189">
        <v>1</v>
      </c>
      <c r="F40" s="189">
        <v>1</v>
      </c>
      <c r="G40" s="189">
        <v>1</v>
      </c>
      <c r="H40" s="189">
        <v>1</v>
      </c>
      <c r="I40" s="189">
        <v>1</v>
      </c>
      <c r="J40" s="189">
        <v>1</v>
      </c>
      <c r="K40" s="189">
        <v>1</v>
      </c>
      <c r="L40" s="189">
        <v>1</v>
      </c>
      <c r="M40" s="189">
        <v>1</v>
      </c>
      <c r="N40" s="192">
        <v>1</v>
      </c>
    </row>
    <row r="41" spans="1:14" s="29" customFormat="1" ht="31.5">
      <c r="A41" s="47" t="s">
        <v>322</v>
      </c>
      <c r="B41" s="48" t="s">
        <v>147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</row>
    <row r="42" spans="1:14" s="40" customFormat="1" ht="15.75">
      <c r="A42" s="67">
        <v>1</v>
      </c>
      <c r="B42" s="78" t="s">
        <v>193</v>
      </c>
      <c r="C42" s="189">
        <v>0</v>
      </c>
      <c r="D42" s="189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92">
        <v>0</v>
      </c>
    </row>
    <row r="43" spans="1:14" s="40" customFormat="1" ht="15.75">
      <c r="A43" s="65"/>
      <c r="B43" s="78" t="s">
        <v>194</v>
      </c>
      <c r="C43" s="189">
        <v>1</v>
      </c>
      <c r="D43" s="189">
        <v>1</v>
      </c>
      <c r="E43" s="189">
        <v>1</v>
      </c>
      <c r="F43" s="189">
        <v>1</v>
      </c>
      <c r="G43" s="189">
        <v>1</v>
      </c>
      <c r="H43" s="189">
        <v>1</v>
      </c>
      <c r="I43" s="189">
        <v>1</v>
      </c>
      <c r="J43" s="189">
        <v>1</v>
      </c>
      <c r="K43" s="189">
        <v>1</v>
      </c>
      <c r="L43" s="189">
        <v>1</v>
      </c>
      <c r="M43" s="189">
        <v>1</v>
      </c>
      <c r="N43" s="192">
        <v>1</v>
      </c>
    </row>
    <row r="44" spans="1:14" ht="15.75">
      <c r="A44" s="70">
        <v>2</v>
      </c>
      <c r="B44" s="304" t="s">
        <v>195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92">
        <v>0</v>
      </c>
    </row>
    <row r="45" spans="1:14" ht="15.75">
      <c r="A45" s="66"/>
      <c r="B45" s="304" t="s">
        <v>194</v>
      </c>
      <c r="C45" s="189">
        <v>1</v>
      </c>
      <c r="D45" s="189">
        <v>1</v>
      </c>
      <c r="E45" s="189">
        <v>1</v>
      </c>
      <c r="F45" s="189">
        <v>1</v>
      </c>
      <c r="G45" s="189">
        <v>1</v>
      </c>
      <c r="H45" s="189">
        <v>1</v>
      </c>
      <c r="I45" s="189">
        <v>1</v>
      </c>
      <c r="J45" s="189">
        <v>1</v>
      </c>
      <c r="K45" s="189">
        <v>1</v>
      </c>
      <c r="L45" s="189">
        <v>1</v>
      </c>
      <c r="M45" s="189">
        <v>1</v>
      </c>
      <c r="N45" s="192">
        <v>1</v>
      </c>
    </row>
    <row r="46" spans="1:14" s="40" customFormat="1" ht="15.75">
      <c r="A46" s="67">
        <v>3</v>
      </c>
      <c r="B46" s="78" t="s">
        <v>196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92">
        <v>0</v>
      </c>
    </row>
    <row r="47" spans="1:14" s="40" customFormat="1" ht="15.75">
      <c r="A47" s="65"/>
      <c r="B47" s="78" t="s">
        <v>197</v>
      </c>
      <c r="C47" s="189">
        <v>1</v>
      </c>
      <c r="D47" s="189">
        <v>1</v>
      </c>
      <c r="E47" s="189">
        <v>1</v>
      </c>
      <c r="F47" s="189">
        <v>1</v>
      </c>
      <c r="G47" s="189">
        <v>1</v>
      </c>
      <c r="H47" s="189">
        <v>1</v>
      </c>
      <c r="I47" s="189">
        <v>1</v>
      </c>
      <c r="J47" s="189">
        <v>1</v>
      </c>
      <c r="K47" s="189">
        <v>1</v>
      </c>
      <c r="L47" s="189">
        <v>1</v>
      </c>
      <c r="M47" s="189">
        <v>1</v>
      </c>
      <c r="N47" s="192">
        <v>1</v>
      </c>
    </row>
    <row r="48" spans="1:14" ht="15.75">
      <c r="A48" s="70">
        <v>4</v>
      </c>
      <c r="B48" s="304" t="s">
        <v>198</v>
      </c>
      <c r="C48" s="189">
        <v>0</v>
      </c>
      <c r="D48" s="189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92">
        <v>0</v>
      </c>
    </row>
    <row r="49" spans="1:14" ht="15.75">
      <c r="A49" s="66"/>
      <c r="B49" s="304" t="s">
        <v>199</v>
      </c>
      <c r="C49" s="189">
        <v>1</v>
      </c>
      <c r="D49" s="189">
        <v>1</v>
      </c>
      <c r="E49" s="189">
        <v>1</v>
      </c>
      <c r="F49" s="189">
        <v>1</v>
      </c>
      <c r="G49" s="189">
        <v>1</v>
      </c>
      <c r="H49" s="189">
        <v>1</v>
      </c>
      <c r="I49" s="189">
        <v>1</v>
      </c>
      <c r="J49" s="189">
        <v>1</v>
      </c>
      <c r="K49" s="189">
        <v>1</v>
      </c>
      <c r="L49" s="189">
        <v>1</v>
      </c>
      <c r="M49" s="189">
        <v>1</v>
      </c>
      <c r="N49" s="192">
        <v>1</v>
      </c>
    </row>
    <row r="50" spans="1:14" s="40" customFormat="1" ht="15.75">
      <c r="A50" s="67">
        <v>5</v>
      </c>
      <c r="B50" s="78" t="s">
        <v>196</v>
      </c>
      <c r="C50" s="189">
        <v>0</v>
      </c>
      <c r="D50" s="189">
        <v>0</v>
      </c>
      <c r="E50" s="189">
        <v>0</v>
      </c>
      <c r="F50" s="189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92">
        <v>0</v>
      </c>
    </row>
    <row r="51" spans="1:14" s="40" customFormat="1" ht="15.75">
      <c r="A51" s="65"/>
      <c r="B51" s="78" t="s">
        <v>194</v>
      </c>
      <c r="C51" s="189">
        <v>1</v>
      </c>
      <c r="D51" s="189">
        <v>1</v>
      </c>
      <c r="E51" s="189">
        <v>1</v>
      </c>
      <c r="F51" s="189">
        <v>1</v>
      </c>
      <c r="G51" s="189">
        <v>1</v>
      </c>
      <c r="H51" s="189">
        <v>1</v>
      </c>
      <c r="I51" s="189">
        <v>1</v>
      </c>
      <c r="J51" s="189">
        <v>1</v>
      </c>
      <c r="K51" s="189">
        <v>1</v>
      </c>
      <c r="L51" s="189">
        <v>1</v>
      </c>
      <c r="M51" s="189">
        <v>1</v>
      </c>
      <c r="N51" s="192">
        <v>1</v>
      </c>
    </row>
    <row r="52" spans="1:14" ht="15.75">
      <c r="A52" s="70">
        <v>6</v>
      </c>
      <c r="B52" s="304" t="s">
        <v>198</v>
      </c>
      <c r="C52" s="189">
        <v>0</v>
      </c>
      <c r="D52" s="189">
        <v>0</v>
      </c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92">
        <v>0</v>
      </c>
    </row>
    <row r="53" spans="1:14" ht="15.75">
      <c r="A53" s="66"/>
      <c r="B53" s="304" t="s">
        <v>194</v>
      </c>
      <c r="C53" s="189">
        <v>1</v>
      </c>
      <c r="D53" s="189">
        <v>1</v>
      </c>
      <c r="E53" s="189">
        <v>1</v>
      </c>
      <c r="F53" s="189">
        <v>1</v>
      </c>
      <c r="G53" s="189">
        <v>1</v>
      </c>
      <c r="H53" s="189">
        <v>1</v>
      </c>
      <c r="I53" s="189">
        <v>1</v>
      </c>
      <c r="J53" s="189">
        <v>1</v>
      </c>
      <c r="K53" s="189">
        <v>1</v>
      </c>
      <c r="L53" s="189">
        <v>1</v>
      </c>
      <c r="M53" s="189">
        <v>1</v>
      </c>
      <c r="N53" s="192">
        <v>1</v>
      </c>
    </row>
    <row r="54" spans="1:14" s="40" customFormat="1" ht="15.75">
      <c r="A54" s="67">
        <v>7</v>
      </c>
      <c r="B54" s="78" t="s">
        <v>200</v>
      </c>
      <c r="C54" s="189">
        <v>0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92">
        <v>0</v>
      </c>
    </row>
    <row r="55" spans="1:14" s="40" customFormat="1" ht="15.75">
      <c r="A55" s="65"/>
      <c r="B55" s="78" t="s">
        <v>194</v>
      </c>
      <c r="C55" s="189">
        <v>1</v>
      </c>
      <c r="D55" s="189">
        <v>1</v>
      </c>
      <c r="E55" s="189">
        <v>1</v>
      </c>
      <c r="F55" s="189">
        <v>1</v>
      </c>
      <c r="G55" s="189">
        <v>1</v>
      </c>
      <c r="H55" s="189">
        <v>1</v>
      </c>
      <c r="I55" s="189">
        <v>1</v>
      </c>
      <c r="J55" s="189">
        <v>1</v>
      </c>
      <c r="K55" s="189">
        <v>1</v>
      </c>
      <c r="L55" s="189">
        <v>1</v>
      </c>
      <c r="M55" s="189">
        <v>1</v>
      </c>
      <c r="N55" s="192">
        <v>1</v>
      </c>
    </row>
    <row r="56" spans="1:14" ht="15.75">
      <c r="A56" s="70">
        <v>8</v>
      </c>
      <c r="B56" s="304" t="s">
        <v>201</v>
      </c>
      <c r="C56" s="189">
        <v>0</v>
      </c>
      <c r="D56" s="189">
        <v>0</v>
      </c>
      <c r="E56" s="189">
        <v>0</v>
      </c>
      <c r="F56" s="189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92">
        <v>0</v>
      </c>
    </row>
    <row r="57" spans="1:14" ht="15.75">
      <c r="A57" s="66"/>
      <c r="B57" s="304" t="s">
        <v>202</v>
      </c>
      <c r="C57" s="189">
        <v>1</v>
      </c>
      <c r="D57" s="189">
        <v>1</v>
      </c>
      <c r="E57" s="189">
        <v>1</v>
      </c>
      <c r="F57" s="189">
        <v>1</v>
      </c>
      <c r="G57" s="189">
        <v>1</v>
      </c>
      <c r="H57" s="189">
        <v>1</v>
      </c>
      <c r="I57" s="189">
        <v>1</v>
      </c>
      <c r="J57" s="189">
        <v>1</v>
      </c>
      <c r="K57" s="189">
        <v>1</v>
      </c>
      <c r="L57" s="189">
        <v>1</v>
      </c>
      <c r="M57" s="189">
        <v>1</v>
      </c>
      <c r="N57" s="192">
        <v>1</v>
      </c>
    </row>
    <row r="58" spans="1:14" s="40" customFormat="1" ht="15.75">
      <c r="A58" s="67">
        <v>9</v>
      </c>
      <c r="B58" s="78" t="s">
        <v>203</v>
      </c>
      <c r="C58" s="189">
        <v>0</v>
      </c>
      <c r="D58" s="189">
        <v>0</v>
      </c>
      <c r="E58" s="189">
        <v>0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92">
        <v>0</v>
      </c>
    </row>
    <row r="59" spans="1:14" s="40" customFormat="1" ht="15.75">
      <c r="A59" s="65"/>
      <c r="B59" s="78" t="s">
        <v>194</v>
      </c>
      <c r="C59" s="189">
        <v>1</v>
      </c>
      <c r="D59" s="189">
        <v>1</v>
      </c>
      <c r="E59" s="189">
        <v>1</v>
      </c>
      <c r="F59" s="189">
        <v>1</v>
      </c>
      <c r="G59" s="189">
        <v>1</v>
      </c>
      <c r="H59" s="189">
        <v>1</v>
      </c>
      <c r="I59" s="189">
        <v>1</v>
      </c>
      <c r="J59" s="189">
        <v>1</v>
      </c>
      <c r="K59" s="189">
        <v>1</v>
      </c>
      <c r="L59" s="189">
        <v>1</v>
      </c>
      <c r="M59" s="189">
        <v>1</v>
      </c>
      <c r="N59" s="192">
        <v>1</v>
      </c>
    </row>
    <row r="60" spans="1:14" s="29" customFormat="1" ht="24" customHeight="1">
      <c r="A60" s="47" t="s">
        <v>322</v>
      </c>
      <c r="B60" s="48" t="s">
        <v>204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1"/>
    </row>
    <row r="61" spans="1:14" s="40" customFormat="1" ht="15.75">
      <c r="A61" s="67">
        <v>1</v>
      </c>
      <c r="B61" s="78" t="s">
        <v>205</v>
      </c>
      <c r="C61" s="189">
        <v>0</v>
      </c>
      <c r="D61" s="189">
        <v>0</v>
      </c>
      <c r="E61" s="189">
        <v>0</v>
      </c>
      <c r="F61" s="189">
        <v>0</v>
      </c>
      <c r="G61" s="189">
        <v>0</v>
      </c>
      <c r="H61" s="189">
        <v>0</v>
      </c>
      <c r="I61" s="189">
        <v>0</v>
      </c>
      <c r="J61" s="189">
        <v>0</v>
      </c>
      <c r="K61" s="189">
        <v>0</v>
      </c>
      <c r="L61" s="189">
        <v>0</v>
      </c>
      <c r="M61" s="189">
        <v>0</v>
      </c>
      <c r="N61" s="192">
        <v>0</v>
      </c>
    </row>
    <row r="62" spans="1:14" s="40" customFormat="1" ht="15.75">
      <c r="A62" s="65"/>
      <c r="B62" s="78" t="s">
        <v>206</v>
      </c>
      <c r="C62" s="189">
        <v>1</v>
      </c>
      <c r="D62" s="189">
        <v>1</v>
      </c>
      <c r="E62" s="189">
        <v>1</v>
      </c>
      <c r="F62" s="189">
        <v>1</v>
      </c>
      <c r="G62" s="189">
        <v>1</v>
      </c>
      <c r="H62" s="189">
        <v>1</v>
      </c>
      <c r="I62" s="189">
        <v>1</v>
      </c>
      <c r="J62" s="189">
        <v>1</v>
      </c>
      <c r="K62" s="189">
        <v>1</v>
      </c>
      <c r="L62" s="189">
        <v>1</v>
      </c>
      <c r="M62" s="189">
        <v>1</v>
      </c>
      <c r="N62" s="192">
        <v>1</v>
      </c>
    </row>
    <row r="63" spans="1:14" ht="15.75">
      <c r="A63" s="70">
        <v>2</v>
      </c>
      <c r="B63" s="304" t="s">
        <v>159</v>
      </c>
      <c r="C63" s="189">
        <v>0</v>
      </c>
      <c r="D63" s="189">
        <v>0</v>
      </c>
      <c r="E63" s="189">
        <v>0</v>
      </c>
      <c r="F63" s="189">
        <v>0</v>
      </c>
      <c r="G63" s="189">
        <v>0</v>
      </c>
      <c r="H63" s="189">
        <v>0</v>
      </c>
      <c r="I63" s="189">
        <v>0</v>
      </c>
      <c r="J63" s="189">
        <v>0</v>
      </c>
      <c r="K63" s="189">
        <v>0</v>
      </c>
      <c r="L63" s="189">
        <v>0</v>
      </c>
      <c r="M63" s="189">
        <v>0</v>
      </c>
      <c r="N63" s="192">
        <v>0</v>
      </c>
    </row>
    <row r="64" spans="1:14" ht="15.75">
      <c r="A64" s="67">
        <v>3</v>
      </c>
      <c r="B64" s="303" t="s">
        <v>207</v>
      </c>
      <c r="C64" s="189">
        <v>0</v>
      </c>
      <c r="D64" s="189">
        <v>0</v>
      </c>
      <c r="E64" s="189">
        <v>0</v>
      </c>
      <c r="F64" s="189">
        <v>0</v>
      </c>
      <c r="G64" s="189">
        <v>0</v>
      </c>
      <c r="H64" s="189">
        <v>0</v>
      </c>
      <c r="I64" s="189">
        <v>0</v>
      </c>
      <c r="J64" s="189">
        <v>0</v>
      </c>
      <c r="K64" s="189">
        <v>0</v>
      </c>
      <c r="L64" s="189">
        <v>0</v>
      </c>
      <c r="M64" s="189">
        <v>0</v>
      </c>
      <c r="N64" s="192">
        <v>0</v>
      </c>
    </row>
    <row r="65" spans="1:14" s="40" customFormat="1" ht="15.75">
      <c r="A65" s="69"/>
      <c r="B65" s="52" t="s">
        <v>208</v>
      </c>
      <c r="C65" s="189">
        <v>1</v>
      </c>
      <c r="D65" s="189">
        <v>1</v>
      </c>
      <c r="E65" s="189">
        <v>1</v>
      </c>
      <c r="F65" s="189">
        <v>1</v>
      </c>
      <c r="G65" s="189">
        <v>1</v>
      </c>
      <c r="H65" s="189">
        <v>1</v>
      </c>
      <c r="I65" s="189">
        <v>1</v>
      </c>
      <c r="J65" s="189">
        <v>1</v>
      </c>
      <c r="K65" s="189">
        <v>1</v>
      </c>
      <c r="L65" s="189">
        <v>1</v>
      </c>
      <c r="M65" s="189">
        <v>1</v>
      </c>
      <c r="N65" s="192">
        <v>1</v>
      </c>
    </row>
    <row r="66" spans="1:14" s="34" customFormat="1" ht="31.5">
      <c r="A66" s="65">
        <v>4</v>
      </c>
      <c r="B66" s="80" t="s">
        <v>209</v>
      </c>
      <c r="C66" s="189">
        <v>0</v>
      </c>
      <c r="D66" s="189">
        <v>0</v>
      </c>
      <c r="E66" s="189">
        <v>0</v>
      </c>
      <c r="F66" s="189">
        <v>0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92">
        <v>0</v>
      </c>
    </row>
    <row r="67" spans="1:14" ht="15.75">
      <c r="A67" s="69"/>
      <c r="B67" s="304" t="s">
        <v>210</v>
      </c>
      <c r="C67" s="189">
        <v>1</v>
      </c>
      <c r="D67" s="189">
        <v>1</v>
      </c>
      <c r="E67" s="189">
        <v>1</v>
      </c>
      <c r="F67" s="189">
        <v>1</v>
      </c>
      <c r="G67" s="189">
        <v>1</v>
      </c>
      <c r="H67" s="189">
        <v>1</v>
      </c>
      <c r="I67" s="189">
        <v>1</v>
      </c>
      <c r="J67" s="189">
        <v>1</v>
      </c>
      <c r="K67" s="189">
        <v>1</v>
      </c>
      <c r="L67" s="189">
        <v>1</v>
      </c>
      <c r="M67" s="189">
        <v>1</v>
      </c>
      <c r="N67" s="192">
        <v>1</v>
      </c>
    </row>
    <row r="68" spans="1:14" s="40" customFormat="1" ht="15.75">
      <c r="A68" s="70">
        <v>5</v>
      </c>
      <c r="B68" s="52" t="s">
        <v>211</v>
      </c>
      <c r="C68" s="189">
        <v>0</v>
      </c>
      <c r="D68" s="189">
        <v>0</v>
      </c>
      <c r="E68" s="189">
        <v>0</v>
      </c>
      <c r="F68" s="189">
        <v>0</v>
      </c>
      <c r="G68" s="189">
        <v>0</v>
      </c>
      <c r="H68" s="189">
        <v>0</v>
      </c>
      <c r="I68" s="189">
        <v>0</v>
      </c>
      <c r="J68" s="189">
        <v>0</v>
      </c>
      <c r="K68" s="189">
        <v>0</v>
      </c>
      <c r="L68" s="189">
        <v>0</v>
      </c>
      <c r="M68" s="189">
        <v>0</v>
      </c>
      <c r="N68" s="192">
        <v>0</v>
      </c>
    </row>
    <row r="69" spans="1:14" s="40" customFormat="1" ht="16.5" thickBot="1">
      <c r="A69" s="81"/>
      <c r="B69" s="55" t="s">
        <v>212</v>
      </c>
      <c r="C69" s="193">
        <v>1</v>
      </c>
      <c r="D69" s="193">
        <v>1</v>
      </c>
      <c r="E69" s="193">
        <v>1</v>
      </c>
      <c r="F69" s="193">
        <v>1</v>
      </c>
      <c r="G69" s="193">
        <v>1</v>
      </c>
      <c r="H69" s="193">
        <v>1</v>
      </c>
      <c r="I69" s="193">
        <v>1</v>
      </c>
      <c r="J69" s="193">
        <v>1</v>
      </c>
      <c r="K69" s="193">
        <v>1</v>
      </c>
      <c r="L69" s="193">
        <v>1</v>
      </c>
      <c r="M69" s="193">
        <v>1</v>
      </c>
      <c r="N69" s="194">
        <v>1</v>
      </c>
    </row>
    <row r="70" ht="15.75">
      <c r="A70" s="8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</dc:creator>
  <cp:keywords/>
  <dc:description/>
  <cp:lastModifiedBy>Artur</cp:lastModifiedBy>
  <cp:lastPrinted>2002-10-04T15:50:18Z</cp:lastPrinted>
  <dcterms:created xsi:type="dcterms:W3CDTF">2002-10-03T09:28:40Z</dcterms:created>
  <dcterms:modified xsi:type="dcterms:W3CDTF">2006-12-07T17:54:25Z</dcterms:modified>
  <cp:category/>
  <cp:version/>
  <cp:contentType/>
  <cp:contentStatus/>
</cp:coreProperties>
</file>